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7760" tabRatio="740" activeTab="2"/>
  </bookViews>
  <sheets>
    <sheet name="Plan de financement" sheetId="1" r:id="rId1"/>
    <sheet name="Compte de résultat" sheetId="2" r:id="rId2"/>
    <sheet name="Plan de trésorerie" sheetId="3" r:id="rId3"/>
  </sheets>
  <definedNames>
    <definedName name="_Ref430868293" localSheetId="2">'Plan de trésorerie'!$B$48</definedName>
    <definedName name="_xlnm.Print_Area" localSheetId="1">'Compte de résultat'!$C$28:$F$33</definedName>
    <definedName name="_xlnm.Print_Area" localSheetId="0">'Plan de financement'!$G$2:$J$20</definedName>
    <definedName name="_xlnm.Print_Area" localSheetId="2">'Plan de trésorerie'!$A$1:$N$59</definedName>
  </definedNames>
  <calcPr fullCalcOnLoad="1" iterate="1" iterateCount="100" iterateDelta="0.0001"/>
</workbook>
</file>

<file path=xl/comments1.xml><?xml version="1.0" encoding="utf-8"?>
<comments xmlns="http://schemas.openxmlformats.org/spreadsheetml/2006/main">
  <authors>
    <author>Olivier</author>
  </authors>
  <commentList>
    <comment ref="C19" authorId="0">
      <text>
        <r>
          <rPr>
            <b/>
            <sz val="9"/>
            <rFont val="Tahoma"/>
            <family val="2"/>
          </rPr>
          <t>Olivier:</t>
        </r>
        <r>
          <rPr>
            <sz val="9"/>
            <rFont val="Tahoma"/>
            <family val="2"/>
          </rPr>
          <t xml:space="preserve">
correspondant au cout d'achat de 5 autokite</t>
        </r>
      </text>
    </comment>
    <comment ref="D19" authorId="0">
      <text>
        <r>
          <rPr>
            <b/>
            <sz val="9"/>
            <rFont val="Tahoma"/>
            <family val="2"/>
          </rPr>
          <t>Olivier:</t>
        </r>
        <r>
          <rPr>
            <sz val="9"/>
            <rFont val="Tahoma"/>
            <family val="2"/>
          </rPr>
          <t xml:space="preserve">
5 autokite + 1 powerkite</t>
        </r>
      </text>
    </comment>
    <comment ref="E19" authorId="0">
      <text>
        <r>
          <rPr>
            <b/>
            <sz val="9"/>
            <rFont val="Tahoma"/>
            <family val="2"/>
          </rPr>
          <t>Olivier:</t>
        </r>
        <r>
          <rPr>
            <sz val="9"/>
            <rFont val="Tahoma"/>
            <family val="2"/>
          </rPr>
          <t xml:space="preserve">
5 autokite
3 powerkite</t>
        </r>
      </text>
    </comment>
  </commentList>
</comments>
</file>

<file path=xl/sharedStrings.xml><?xml version="1.0" encoding="utf-8"?>
<sst xmlns="http://schemas.openxmlformats.org/spreadsheetml/2006/main" count="140" uniqueCount="86">
  <si>
    <t>BESOINS</t>
  </si>
  <si>
    <t xml:space="preserve">RESSOURCES </t>
  </si>
  <si>
    <t>CAF</t>
  </si>
  <si>
    <t>R&amp;D</t>
  </si>
  <si>
    <t xml:space="preserve"> Immobilisations incorporelles</t>
  </si>
  <si>
    <t>Avances Remboursables</t>
  </si>
  <si>
    <t xml:space="preserve"> Immobilisations corporelles</t>
  </si>
  <si>
    <t xml:space="preserve"> Immobilisations financières</t>
  </si>
  <si>
    <t>Besoin en fonds de roulement</t>
  </si>
  <si>
    <t xml:space="preserve"> Emprunts moy/long terme</t>
  </si>
  <si>
    <t xml:space="preserve"> TOTAL</t>
  </si>
  <si>
    <t>PRODUITS</t>
  </si>
  <si>
    <t>TOTAL DES PRODUITS</t>
  </si>
  <si>
    <t>CHARGES</t>
  </si>
  <si>
    <t>CHARGES EXTERNES</t>
  </si>
  <si>
    <t>Charges variables</t>
  </si>
  <si>
    <t>Achats marchandise</t>
  </si>
  <si>
    <t>Sous traitance</t>
  </si>
  <si>
    <t>Fourniture entretien</t>
  </si>
  <si>
    <t>Fourniture admin.</t>
  </si>
  <si>
    <t>Loyer atelier</t>
  </si>
  <si>
    <t>Autre charges externes</t>
  </si>
  <si>
    <t>Honoraires Comptable</t>
  </si>
  <si>
    <t>Affranchissements</t>
  </si>
  <si>
    <t>Téléphone</t>
  </si>
  <si>
    <t>Publicité</t>
  </si>
  <si>
    <t>Emballage et conditionnement</t>
  </si>
  <si>
    <t>Déplacements</t>
  </si>
  <si>
    <t>IMPOTS ET TAXES (HORS IS)</t>
  </si>
  <si>
    <t>Taxe Apprentissage</t>
  </si>
  <si>
    <t>CHARGES DE PERSONNEL</t>
  </si>
  <si>
    <t>Salaires Brut (salariés)</t>
  </si>
  <si>
    <t>Mutuelle entreprise</t>
  </si>
  <si>
    <t>DOTATION AUX AMORTISSEMENTS ET AUX PROVISIONS</t>
  </si>
  <si>
    <t>Dotation aux amortissements</t>
  </si>
  <si>
    <t>Dotation aux provisions</t>
  </si>
  <si>
    <t>CHARGES FINANCIERES</t>
  </si>
  <si>
    <t>Charges exceptionnelle</t>
  </si>
  <si>
    <t>TOTAL DES CHARGES</t>
  </si>
  <si>
    <t>RESULTAT COMPTABLE</t>
  </si>
  <si>
    <t>Tranches IS</t>
  </si>
  <si>
    <t xml:space="preserve">Résultat net après impôts </t>
  </si>
  <si>
    <t>Nombre de salariés</t>
  </si>
  <si>
    <t>Année</t>
  </si>
  <si>
    <t>Mois</t>
  </si>
  <si>
    <t>août</t>
  </si>
  <si>
    <t>septembre</t>
  </si>
  <si>
    <t>octobre</t>
  </si>
  <si>
    <t>novembre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</si>
  <si>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</si>
  <si>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</si>
  <si>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</si>
  <si>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</si>
  <si>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</si>
  <si>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</si>
  <si>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</si>
  <si>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</si>
  <si>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decembre</t>
  </si>
  <si>
    <t>SOLDE DEBUT DE MOIS</t>
  </si>
  <si>
    <t>ENCAISSEMENTS D’EXPLOITATION</t>
  </si>
  <si>
    <t>ENCAISSEMENTS DE FINANCEMENT</t>
  </si>
  <si>
    <t>TOTAL ENCAISSEMENTS</t>
  </si>
  <si>
    <t>Assurances</t>
  </si>
  <si>
    <t>Charges de personnel</t>
  </si>
  <si>
    <t>Charges financières</t>
  </si>
  <si>
    <t>TOTAL DECAISSEMENTS</t>
  </si>
  <si>
    <t>SOLDE FIN DE MOIS</t>
  </si>
  <si>
    <t>Charges Patronales (Salariés)</t>
  </si>
  <si>
    <t>Charges Patronales (dirigeant)</t>
  </si>
  <si>
    <t>Internet (site)</t>
  </si>
  <si>
    <t xml:space="preserve"> Frais d'établissement (honoraires juridiques, comptables...) </t>
  </si>
  <si>
    <t xml:space="preserve">R&amp;D (matériel, sous-traitance, temps passé) </t>
  </si>
  <si>
    <t xml:space="preserve"> Immobilisations incorporelles (étude de marché, conseil…) </t>
  </si>
  <si>
    <t xml:space="preserve"> Immobilisations corporelles (bureautique, atelier..)</t>
  </si>
  <si>
    <t xml:space="preserve">Fonds Propres (Capital social, levée de fonds…) </t>
  </si>
  <si>
    <t>Subventions (Région, BPI…)</t>
  </si>
  <si>
    <t xml:space="preserve">Solde </t>
  </si>
  <si>
    <t>Produit 1</t>
  </si>
  <si>
    <t>Produit 2</t>
  </si>
  <si>
    <t>Fournitures</t>
  </si>
  <si>
    <t>Salaires Brut (dirigeant)</t>
  </si>
  <si>
    <t>Intérêts emprunts</t>
  </si>
  <si>
    <t>Charges bancaires</t>
  </si>
  <si>
    <t xml:space="preserve">Immobilisations financières </t>
  </si>
  <si>
    <t>DECAISSEMENTS DE FINANCEMENT</t>
  </si>
  <si>
    <t>DECAISSEMENTS D'EXPLOITATION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</si>
</sst>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 #,##0.00&quot; € &quot;;\-#,##0.00&quot; € &quot;;&quot; -&quot;#&quot; € &quot;;@\ "/>
    <numFmt numFmtId="173" formatCode="#,##0\ ;[Red]\-#,##0\ "/>
    <numFmt numFmtId="174" formatCode="#\ ##0\ ;[Red]\-#\ ##0\ 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66">
    <font>
      <sz val="10"/>
      <name val="Arial"/>
      <family val="2"/>
    </font>
    <font>
      <sz val="10"/>
      <name val="Mang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9"/>
      <name val="Calibri"/>
      <family val="2"/>
    </font>
    <font>
      <sz val="12"/>
      <color indexed="2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i/>
      <sz val="11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72" fontId="1" fillId="0" borderId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30" borderId="0" applyNumberFormat="0" applyBorder="0" applyAlignment="0" applyProtection="0"/>
    <xf numFmtId="9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 locked="0"/>
    </xf>
    <xf numFmtId="3" fontId="4" fillId="35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3" fontId="4" fillId="35" borderId="11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6" fillId="35" borderId="11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173" fontId="4" fillId="35" borderId="11" xfId="0" applyNumberFormat="1" applyFont="1" applyFill="1" applyBorder="1" applyAlignment="1" applyProtection="1">
      <alignment horizontal="right"/>
      <protection locked="0"/>
    </xf>
    <xf numFmtId="173" fontId="4" fillId="0" borderId="11" xfId="0" applyNumberFormat="1" applyFont="1" applyBorder="1" applyAlignment="1" applyProtection="1">
      <alignment horizontal="right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6" fillId="35" borderId="11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 vertical="top" wrapText="1"/>
      <protection/>
    </xf>
    <xf numFmtId="0" fontId="6" fillId="34" borderId="11" xfId="0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7" fillId="36" borderId="0" xfId="0" applyFont="1" applyFill="1" applyBorder="1" applyAlignment="1" applyProtection="1">
      <alignment horizontal="right" vertical="top" wrapText="1"/>
      <protection/>
    </xf>
    <xf numFmtId="0" fontId="6" fillId="36" borderId="0" xfId="0" applyFont="1" applyFill="1" applyAlignment="1">
      <alignment/>
    </xf>
    <xf numFmtId="0" fontId="7" fillId="36" borderId="14" xfId="0" applyFont="1" applyFill="1" applyBorder="1" applyAlignment="1" applyProtection="1">
      <alignment vertical="top" wrapText="1"/>
      <protection/>
    </xf>
    <xf numFmtId="3" fontId="7" fillId="36" borderId="14" xfId="0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10" fillId="34" borderId="12" xfId="0" applyFont="1" applyFill="1" applyBorder="1" applyAlignment="1">
      <alignment/>
    </xf>
    <xf numFmtId="3" fontId="9" fillId="0" borderId="15" xfId="0" applyNumberFormat="1" applyFont="1" applyFill="1" applyBorder="1" applyAlignment="1">
      <alignment vertical="top"/>
    </xf>
    <xf numFmtId="3" fontId="9" fillId="0" borderId="1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vertical="top"/>
    </xf>
    <xf numFmtId="0" fontId="10" fillId="34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 vertical="top"/>
    </xf>
    <xf numFmtId="0" fontId="9" fillId="34" borderId="11" xfId="0" applyFont="1" applyFill="1" applyBorder="1" applyAlignment="1" applyProtection="1">
      <alignment/>
      <protection locked="0"/>
    </xf>
    <xf numFmtId="3" fontId="9" fillId="34" borderId="11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4" fillId="38" borderId="11" xfId="0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vertical="top"/>
    </xf>
    <xf numFmtId="3" fontId="9" fillId="0" borderId="17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3" fontId="9" fillId="0" borderId="20" xfId="0" applyNumberFormat="1" applyFont="1" applyFill="1" applyBorder="1" applyAlignment="1">
      <alignment vertical="top"/>
    </xf>
    <xf numFmtId="3" fontId="9" fillId="0" borderId="21" xfId="0" applyNumberFormat="1" applyFont="1" applyFill="1" applyBorder="1" applyAlignment="1">
      <alignment vertical="top"/>
    </xf>
    <xf numFmtId="3" fontId="9" fillId="34" borderId="17" xfId="0" applyNumberFormat="1" applyFont="1" applyFill="1" applyBorder="1" applyAlignment="1">
      <alignment vertical="top"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24" xfId="0" applyFont="1" applyFill="1" applyBorder="1" applyAlignment="1">
      <alignment vertical="top" wrapText="1"/>
    </xf>
    <xf numFmtId="3" fontId="9" fillId="0" borderId="24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37" borderId="0" xfId="0" applyFont="1" applyFill="1" applyAlignment="1">
      <alignment/>
    </xf>
    <xf numFmtId="3" fontId="11" fillId="0" borderId="0" xfId="0" applyNumberFormat="1" applyFont="1" applyFill="1" applyBorder="1" applyAlignment="1">
      <alignment vertical="top"/>
    </xf>
    <xf numFmtId="0" fontId="4" fillId="34" borderId="25" xfId="0" applyFont="1" applyFill="1" applyBorder="1" applyAlignment="1" applyProtection="1">
      <alignment vertical="top" wrapText="1"/>
      <protection locked="0"/>
    </xf>
    <xf numFmtId="0" fontId="4" fillId="34" borderId="26" xfId="0" applyFont="1" applyFill="1" applyBorder="1" applyAlignment="1" applyProtection="1">
      <alignment vertical="top" wrapText="1"/>
      <protection locked="0"/>
    </xf>
    <xf numFmtId="3" fontId="6" fillId="34" borderId="27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39" borderId="12" xfId="0" applyNumberFormat="1" applyFont="1" applyFill="1" applyBorder="1" applyAlignment="1">
      <alignment vertical="top"/>
    </xf>
    <xf numFmtId="3" fontId="9" fillId="39" borderId="29" xfId="0" applyNumberFormat="1" applyFont="1" applyFill="1" applyBorder="1" applyAlignment="1">
      <alignment vertical="top"/>
    </xf>
    <xf numFmtId="3" fontId="9" fillId="39" borderId="30" xfId="0" applyNumberFormat="1" applyFont="1" applyFill="1" applyBorder="1" applyAlignment="1">
      <alignment vertical="top"/>
    </xf>
    <xf numFmtId="3" fontId="9" fillId="39" borderId="31" xfId="0" applyNumberFormat="1" applyFont="1" applyFill="1" applyBorder="1" applyAlignment="1">
      <alignment vertical="top"/>
    </xf>
    <xf numFmtId="3" fontId="9" fillId="39" borderId="13" xfId="0" applyNumberFormat="1" applyFont="1" applyFill="1" applyBorder="1" applyAlignment="1">
      <alignment vertical="top"/>
    </xf>
    <xf numFmtId="3" fontId="9" fillId="39" borderId="32" xfId="0" applyNumberFormat="1" applyFont="1" applyFill="1" applyBorder="1" applyAlignment="1">
      <alignment vertical="top"/>
    </xf>
    <xf numFmtId="3" fontId="9" fillId="39" borderId="33" xfId="0" applyNumberFormat="1" applyFont="1" applyFill="1" applyBorder="1" applyAlignment="1">
      <alignment vertical="top"/>
    </xf>
    <xf numFmtId="0" fontId="4" fillId="34" borderId="11" xfId="0" applyFont="1" applyFill="1" applyBorder="1" applyAlignment="1" applyProtection="1">
      <alignment wrapText="1"/>
      <protection locked="0"/>
    </xf>
    <xf numFmtId="0" fontId="21" fillId="40" borderId="34" xfId="0" applyFont="1" applyFill="1" applyBorder="1" applyAlignment="1">
      <alignment horizontal="center" vertical="center" shrinkToFit="1"/>
    </xf>
    <xf numFmtId="0" fontId="21" fillId="40" borderId="35" xfId="0" applyFont="1" applyFill="1" applyBorder="1" applyAlignment="1">
      <alignment horizontal="center" vertical="center" shrinkToFit="1"/>
    </xf>
    <xf numFmtId="0" fontId="22" fillId="41" borderId="30" xfId="0" applyFont="1" applyFill="1" applyBorder="1" applyAlignment="1">
      <alignment wrapText="1"/>
    </xf>
    <xf numFmtId="3" fontId="18" fillId="41" borderId="30" xfId="0" applyNumberFormat="1" applyFont="1" applyFill="1" applyBorder="1" applyAlignment="1">
      <alignment horizontal="right"/>
    </xf>
    <xf numFmtId="0" fontId="5" fillId="42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right"/>
    </xf>
    <xf numFmtId="0" fontId="4" fillId="42" borderId="0" xfId="0" applyFont="1" applyFill="1" applyBorder="1" applyAlignment="1">
      <alignment/>
    </xf>
    <xf numFmtId="0" fontId="6" fillId="42" borderId="0" xfId="0" applyFont="1" applyFill="1" applyAlignment="1">
      <alignment/>
    </xf>
    <xf numFmtId="173" fontId="4" fillId="42" borderId="0" xfId="0" applyNumberFormat="1" applyFont="1" applyFill="1" applyAlignment="1">
      <alignment horizontal="right"/>
    </xf>
    <xf numFmtId="0" fontId="2" fillId="42" borderId="0" xfId="0" applyFont="1" applyFill="1" applyAlignment="1">
      <alignment/>
    </xf>
    <xf numFmtId="3" fontId="21" fillId="40" borderId="35" xfId="0" applyNumberFormat="1" applyFont="1" applyFill="1" applyBorder="1" applyAlignment="1">
      <alignment horizontal="center" vertical="center" shrinkToFit="1"/>
    </xf>
    <xf numFmtId="0" fontId="0" fillId="39" borderId="0" xfId="0" applyFill="1" applyAlignment="1">
      <alignment horizontal="center"/>
    </xf>
    <xf numFmtId="0" fontId="0" fillId="39" borderId="0" xfId="0" applyNumberFormat="1" applyFill="1" applyAlignment="1">
      <alignment/>
    </xf>
    <xf numFmtId="0" fontId="2" fillId="39" borderId="0" xfId="0" applyFont="1" applyFill="1" applyAlignment="1">
      <alignment/>
    </xf>
    <xf numFmtId="3" fontId="0" fillId="39" borderId="0" xfId="0" applyNumberFormat="1" applyFill="1" applyAlignment="1">
      <alignment horizontal="center"/>
    </xf>
    <xf numFmtId="0" fontId="6" fillId="39" borderId="0" xfId="0" applyFont="1" applyFill="1" applyAlignment="1">
      <alignment/>
    </xf>
    <xf numFmtId="3" fontId="6" fillId="39" borderId="0" xfId="0" applyNumberFormat="1" applyFont="1" applyFill="1" applyAlignment="1">
      <alignment/>
    </xf>
    <xf numFmtId="0" fontId="12" fillId="34" borderId="36" xfId="0" applyFont="1" applyFill="1" applyBorder="1" applyAlignment="1" applyProtection="1">
      <alignment vertical="top" wrapText="1"/>
      <protection/>
    </xf>
    <xf numFmtId="3" fontId="12" fillId="34" borderId="36" xfId="0" applyNumberFormat="1" applyFont="1" applyFill="1" applyBorder="1" applyAlignment="1">
      <alignment horizontal="right"/>
    </xf>
    <xf numFmtId="3" fontId="12" fillId="34" borderId="37" xfId="0" applyNumberFormat="1" applyFont="1" applyFill="1" applyBorder="1" applyAlignment="1">
      <alignment horizontal="right"/>
    </xf>
    <xf numFmtId="0" fontId="16" fillId="34" borderId="38" xfId="0" applyFont="1" applyFill="1" applyBorder="1" applyAlignment="1" applyProtection="1">
      <alignment vertical="top" wrapText="1"/>
      <protection locked="0"/>
    </xf>
    <xf numFmtId="3" fontId="16" fillId="34" borderId="23" xfId="0" applyNumberFormat="1" applyFont="1" applyFill="1" applyBorder="1" applyAlignment="1">
      <alignment horizontal="right"/>
    </xf>
    <xf numFmtId="3" fontId="16" fillId="34" borderId="39" xfId="0" applyNumberFormat="1" applyFont="1" applyFill="1" applyBorder="1" applyAlignment="1">
      <alignment horizontal="right"/>
    </xf>
    <xf numFmtId="0" fontId="16" fillId="34" borderId="40" xfId="0" applyFont="1" applyFill="1" applyBorder="1" applyAlignment="1" applyProtection="1">
      <alignment vertical="top" wrapText="1"/>
      <protection locked="0"/>
    </xf>
    <xf numFmtId="3" fontId="16" fillId="34" borderId="40" xfId="0" applyNumberFormat="1" applyFont="1" applyFill="1" applyBorder="1" applyAlignment="1">
      <alignment horizontal="right"/>
    </xf>
    <xf numFmtId="3" fontId="16" fillId="34" borderId="41" xfId="0" applyNumberFormat="1" applyFont="1" applyFill="1" applyBorder="1" applyAlignment="1">
      <alignment horizontal="right"/>
    </xf>
    <xf numFmtId="3" fontId="16" fillId="34" borderId="42" xfId="0" applyNumberFormat="1" applyFont="1" applyFill="1" applyBorder="1" applyAlignment="1">
      <alignment horizontal="right"/>
    </xf>
    <xf numFmtId="0" fontId="11" fillId="34" borderId="36" xfId="0" applyFont="1" applyFill="1" applyBorder="1" applyAlignment="1" applyProtection="1">
      <alignment vertical="top" wrapText="1"/>
      <protection locked="0"/>
    </xf>
    <xf numFmtId="0" fontId="23" fillId="34" borderId="38" xfId="0" applyFont="1" applyFill="1" applyBorder="1" applyAlignment="1" applyProtection="1">
      <alignment vertical="top" wrapText="1"/>
      <protection locked="0"/>
    </xf>
    <xf numFmtId="3" fontId="16" fillId="34" borderId="43" xfId="0" applyNumberFormat="1" applyFont="1" applyFill="1" applyBorder="1" applyAlignment="1">
      <alignment horizontal="right"/>
    </xf>
    <xf numFmtId="3" fontId="16" fillId="34" borderId="44" xfId="0" applyNumberFormat="1" applyFont="1" applyFill="1" applyBorder="1" applyAlignment="1">
      <alignment horizontal="right"/>
    </xf>
    <xf numFmtId="0" fontId="23" fillId="34" borderId="43" xfId="0" applyFont="1" applyFill="1" applyBorder="1" applyAlignment="1" applyProtection="1">
      <alignment vertical="top" wrapText="1"/>
      <protection locked="0"/>
    </xf>
    <xf numFmtId="0" fontId="23" fillId="34" borderId="23" xfId="0" applyFont="1" applyFill="1" applyBorder="1" applyAlignment="1" applyProtection="1">
      <alignment vertical="top" wrapText="1"/>
      <protection locked="0"/>
    </xf>
    <xf numFmtId="3" fontId="16" fillId="34" borderId="45" xfId="0" applyNumberFormat="1" applyFont="1" applyFill="1" applyBorder="1" applyAlignment="1">
      <alignment horizontal="right"/>
    </xf>
    <xf numFmtId="0" fontId="23" fillId="34" borderId="46" xfId="0" applyFont="1" applyFill="1" applyBorder="1" applyAlignment="1" applyProtection="1">
      <alignment vertical="top" wrapText="1"/>
      <protection locked="0"/>
    </xf>
    <xf numFmtId="0" fontId="19" fillId="34" borderId="36" xfId="0" applyFont="1" applyFill="1" applyBorder="1" applyAlignment="1" applyProtection="1">
      <alignment vertical="top" wrapText="1"/>
      <protection/>
    </xf>
    <xf numFmtId="0" fontId="24" fillId="34" borderId="36" xfId="0" applyFont="1" applyFill="1" applyBorder="1" applyAlignment="1" applyProtection="1">
      <alignment vertical="top" wrapText="1"/>
      <protection locked="0"/>
    </xf>
    <xf numFmtId="0" fontId="16" fillId="34" borderId="47" xfId="0" applyFont="1" applyFill="1" applyBorder="1" applyAlignment="1" applyProtection="1">
      <alignment vertical="top" wrapText="1"/>
      <protection locked="0"/>
    </xf>
    <xf numFmtId="3" fontId="16" fillId="34" borderId="48" xfId="0" applyNumberFormat="1" applyFont="1" applyFill="1" applyBorder="1" applyAlignment="1">
      <alignment horizontal="right"/>
    </xf>
    <xf numFmtId="3" fontId="16" fillId="34" borderId="49" xfId="0" applyNumberFormat="1" applyFont="1" applyFill="1" applyBorder="1" applyAlignment="1">
      <alignment horizontal="right"/>
    </xf>
    <xf numFmtId="0" fontId="24" fillId="34" borderId="50" xfId="0" applyFont="1" applyFill="1" applyBorder="1" applyAlignment="1" applyProtection="1">
      <alignment vertical="top" wrapText="1"/>
      <protection locked="0"/>
    </xf>
    <xf numFmtId="0" fontId="23" fillId="34" borderId="51" xfId="0" applyFont="1" applyFill="1" applyBorder="1" applyAlignment="1" applyProtection="1">
      <alignment vertical="top" wrapText="1"/>
      <protection locked="0"/>
    </xf>
    <xf numFmtId="3" fontId="12" fillId="34" borderId="50" xfId="0" applyNumberFormat="1" applyFont="1" applyFill="1" applyBorder="1" applyAlignment="1">
      <alignment horizontal="right"/>
    </xf>
    <xf numFmtId="3" fontId="16" fillId="34" borderId="51" xfId="0" applyNumberFormat="1" applyFont="1" applyFill="1" applyBorder="1" applyAlignment="1">
      <alignment horizontal="right"/>
    </xf>
    <xf numFmtId="3" fontId="12" fillId="34" borderId="52" xfId="0" applyNumberFormat="1" applyFont="1" applyFill="1" applyBorder="1" applyAlignment="1">
      <alignment horizontal="right"/>
    </xf>
    <xf numFmtId="3" fontId="16" fillId="34" borderId="53" xfId="0" applyNumberFormat="1" applyFont="1" applyFill="1" applyBorder="1" applyAlignment="1">
      <alignment horizontal="right"/>
    </xf>
    <xf numFmtId="0" fontId="23" fillId="34" borderId="54" xfId="0" applyFont="1" applyFill="1" applyBorder="1" applyAlignment="1" applyProtection="1">
      <alignment vertical="top" wrapText="1"/>
      <protection locked="0"/>
    </xf>
    <xf numFmtId="3" fontId="16" fillId="34" borderId="55" xfId="0" applyNumberFormat="1" applyFont="1" applyFill="1" applyBorder="1" applyAlignment="1">
      <alignment horizontal="right"/>
    </xf>
    <xf numFmtId="3" fontId="16" fillId="34" borderId="56" xfId="0" applyNumberFormat="1" applyFont="1" applyFill="1" applyBorder="1" applyAlignment="1">
      <alignment horizontal="right"/>
    </xf>
    <xf numFmtId="0" fontId="23" fillId="34" borderId="55" xfId="0" applyFont="1" applyFill="1" applyBorder="1" applyAlignment="1" applyProtection="1">
      <alignment vertical="top" wrapText="1"/>
      <protection locked="0"/>
    </xf>
    <xf numFmtId="0" fontId="16" fillId="34" borderId="25" xfId="0" applyFont="1" applyFill="1" applyBorder="1" applyAlignment="1" applyProtection="1">
      <alignment vertical="top" wrapText="1"/>
      <protection locked="0"/>
    </xf>
    <xf numFmtId="0" fontId="21" fillId="40" borderId="57" xfId="0" applyFont="1" applyFill="1" applyBorder="1" applyAlignment="1">
      <alignment horizontal="center" vertical="center" shrinkToFit="1"/>
    </xf>
    <xf numFmtId="0" fontId="18" fillId="41" borderId="30" xfId="0" applyFont="1" applyFill="1" applyBorder="1" applyAlignment="1">
      <alignment horizontal="center" vertical="center" wrapText="1"/>
    </xf>
    <xf numFmtId="3" fontId="18" fillId="41" borderId="30" xfId="0" applyNumberFormat="1" applyFont="1" applyFill="1" applyBorder="1" applyAlignment="1">
      <alignment horizontal="center" vertical="center"/>
    </xf>
    <xf numFmtId="3" fontId="63" fillId="36" borderId="58" xfId="0" applyNumberFormat="1" applyFont="1" applyFill="1" applyBorder="1" applyAlignment="1">
      <alignment horizontal="center" vertical="center"/>
    </xf>
    <xf numFmtId="3" fontId="63" fillId="36" borderId="59" xfId="0" applyNumberFormat="1" applyFont="1" applyFill="1" applyBorder="1" applyAlignment="1">
      <alignment horizontal="center" vertical="center"/>
    </xf>
    <xf numFmtId="0" fontId="64" fillId="36" borderId="60" xfId="0" applyFont="1" applyFill="1" applyBorder="1" applyAlignment="1">
      <alignment horizontal="center" vertical="center" wrapText="1"/>
    </xf>
    <xf numFmtId="3" fontId="11" fillId="43" borderId="59" xfId="0" applyNumberFormat="1" applyFont="1" applyFill="1" applyBorder="1" applyAlignment="1">
      <alignment vertical="top"/>
    </xf>
    <xf numFmtId="3" fontId="18" fillId="41" borderId="30" xfId="0" applyNumberFormat="1" applyFont="1" applyFill="1" applyBorder="1" applyAlignment="1">
      <alignment horizontal="center" vertical="center" wrapText="1"/>
    </xf>
    <xf numFmtId="3" fontId="21" fillId="40" borderId="34" xfId="0" applyNumberFormat="1" applyFont="1" applyFill="1" applyBorder="1" applyAlignment="1">
      <alignment horizontal="center" vertical="center" shrinkToFit="1"/>
    </xf>
    <xf numFmtId="3" fontId="11" fillId="43" borderId="61" xfId="0" applyNumberFormat="1" applyFont="1" applyFill="1" applyBorder="1" applyAlignment="1">
      <alignment vertical="top"/>
    </xf>
    <xf numFmtId="3" fontId="10" fillId="34" borderId="62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vertical="top"/>
    </xf>
    <xf numFmtId="3" fontId="9" fillId="0" borderId="63" xfId="0" applyNumberFormat="1" applyFont="1" applyFill="1" applyBorder="1" applyAlignment="1">
      <alignment vertical="top"/>
    </xf>
    <xf numFmtId="3" fontId="9" fillId="0" borderId="64" xfId="0" applyNumberFormat="1" applyFont="1" applyFill="1" applyBorder="1" applyAlignment="1">
      <alignment vertical="top"/>
    </xf>
    <xf numFmtId="3" fontId="9" fillId="0" borderId="62" xfId="0" applyNumberFormat="1" applyFont="1" applyFill="1" applyBorder="1" applyAlignment="1">
      <alignment vertical="top"/>
    </xf>
    <xf numFmtId="0" fontId="23" fillId="34" borderId="65" xfId="0" applyFont="1" applyFill="1" applyBorder="1" applyAlignment="1" applyProtection="1">
      <alignment vertical="top" wrapText="1"/>
      <protection locked="0"/>
    </xf>
    <xf numFmtId="0" fontId="11" fillId="34" borderId="66" xfId="0" applyFont="1" applyFill="1" applyBorder="1" applyAlignment="1" applyProtection="1">
      <alignment vertical="top" wrapText="1"/>
      <protection locked="0"/>
    </xf>
    <xf numFmtId="3" fontId="9" fillId="0" borderId="22" xfId="0" applyNumberFormat="1" applyFont="1" applyFill="1" applyBorder="1" applyAlignment="1">
      <alignment vertical="top"/>
    </xf>
    <xf numFmtId="3" fontId="9" fillId="0" borderId="67" xfId="0" applyNumberFormat="1" applyFont="1" applyFill="1" applyBorder="1" applyAlignment="1">
      <alignment vertical="top"/>
    </xf>
    <xf numFmtId="3" fontId="9" fillId="0" borderId="51" xfId="0" applyNumberFormat="1" applyFont="1" applyFill="1" applyBorder="1" applyAlignment="1">
      <alignment vertical="top"/>
    </xf>
    <xf numFmtId="3" fontId="9" fillId="0" borderId="68" xfId="0" applyNumberFormat="1" applyFont="1" applyFill="1" applyBorder="1" applyAlignment="1">
      <alignment vertical="top"/>
    </xf>
    <xf numFmtId="3" fontId="21" fillId="40" borderId="57" xfId="0" applyNumberFormat="1" applyFont="1" applyFill="1" applyBorder="1" applyAlignment="1">
      <alignment horizontal="center" vertical="center" shrinkToFit="1"/>
    </xf>
    <xf numFmtId="0" fontId="20" fillId="41" borderId="30" xfId="0" applyFont="1" applyFill="1" applyBorder="1" applyAlignment="1">
      <alignment horizontal="center" vertical="center" wrapText="1"/>
    </xf>
    <xf numFmtId="3" fontId="20" fillId="41" borderId="30" xfId="0" applyNumberFormat="1" applyFont="1" applyFill="1" applyBorder="1" applyAlignment="1">
      <alignment horizontal="center" vertical="center" wrapText="1"/>
    </xf>
    <xf numFmtId="0" fontId="21" fillId="44" borderId="0" xfId="0" applyFont="1" applyFill="1" applyBorder="1" applyAlignment="1">
      <alignment horizontal="center" vertical="center" shrinkToFit="1"/>
    </xf>
    <xf numFmtId="0" fontId="21" fillId="40" borderId="69" xfId="0" applyFont="1" applyFill="1" applyBorder="1" applyAlignment="1">
      <alignment horizontal="center" vertical="center" shrinkToFit="1"/>
    </xf>
    <xf numFmtId="3" fontId="21" fillId="40" borderId="69" xfId="0" applyNumberFormat="1" applyFont="1" applyFill="1" applyBorder="1" applyAlignment="1">
      <alignment horizontal="center" vertical="center" shrinkToFit="1"/>
    </xf>
    <xf numFmtId="3" fontId="21" fillId="44" borderId="0" xfId="0" applyNumberFormat="1" applyFont="1" applyFill="1" applyBorder="1" applyAlignment="1">
      <alignment horizontal="center" vertical="center" shrinkToFit="1"/>
    </xf>
    <xf numFmtId="0" fontId="8" fillId="39" borderId="0" xfId="0" applyFont="1" applyFill="1" applyBorder="1" applyAlignment="1">
      <alignment/>
    </xf>
    <xf numFmtId="3" fontId="8" fillId="39" borderId="0" xfId="0" applyNumberFormat="1" applyFont="1" applyFill="1" applyBorder="1" applyAlignment="1">
      <alignment/>
    </xf>
    <xf numFmtId="0" fontId="8" fillId="45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21" fillId="40" borderId="57" xfId="0" applyFont="1" applyFill="1" applyBorder="1" applyAlignment="1">
      <alignment horizontal="center" vertical="center" shrinkToFi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78787"/>
      <rgbColor rgb="0093CDDD"/>
      <rgbColor rgb="00C0504D"/>
      <rgbColor rgb="00F2F2F2"/>
      <rgbColor rgb="00DBEEF4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EECE1"/>
      <rgbColor rgb="00FFFF99"/>
      <rgbColor rgb="0099CCFF"/>
      <rgbColor rgb="00FF99CC"/>
      <rgbColor rgb="00CC99FF"/>
      <rgbColor rgb="00B7DEE8"/>
      <rgbColor rgb="004F81BD"/>
      <rgbColor rgb="004BACC6"/>
      <rgbColor rgb="009BBB59"/>
      <rgbColor rgb="00FFCC00"/>
      <rgbColor rgb="00FF950E"/>
      <rgbColor rgb="00FF6600"/>
      <rgbColor rgb="008064A2"/>
      <rgbColor rgb="00969696"/>
      <rgbColor rgb="00215968"/>
      <rgbColor rgb="0031859C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R?sultat pr?visionel </a:t>
            </a:r>
          </a:p>
        </c:rich>
      </c:tx>
      <c:layout>
        <c:manualLayout>
          <c:xMode val="factor"/>
          <c:yMode val="factor"/>
          <c:x val="-0.01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375"/>
          <c:w val="0.863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'Compte de résultat'!$C$6</c:f>
              <c:strCache>
                <c:ptCount val="1"/>
                <c:pt idx="0">
                  <c:v>TOTAL DES PRODUITS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résultat'!$D$6:$F$6</c:f>
              <c:numCache/>
            </c:numRef>
          </c:val>
        </c:ser>
        <c:ser>
          <c:idx val="1"/>
          <c:order val="1"/>
          <c:tx>
            <c:strRef>
              <c:f>'Compte de résultat'!$C$43</c:f>
              <c:strCache>
                <c:ptCount val="1"/>
                <c:pt idx="0">
                  <c:v>RESULTAT COMPTABLE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résultat'!$D$43:$F$43</c:f>
              <c:numCache/>
            </c:numRef>
          </c:val>
        </c:ser>
        <c:gapWidth val="75"/>
        <c:axId val="8549948"/>
        <c:axId val="9840669"/>
      </c:barChart>
      <c:lineChart>
        <c:grouping val="standard"/>
        <c:varyColors val="0"/>
        <c:ser>
          <c:idx val="2"/>
          <c:order val="2"/>
          <c:tx>
            <c:v>Nombre de salari?s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'Compte de résultat'!$I$46:$K$46</c:f>
              <c:numCache/>
            </c:numRef>
          </c:cat>
          <c:val>
            <c:numRef>
              <c:f>'Compte de résultat'!$D$51:$F$51</c:f>
              <c:numCache/>
            </c:numRef>
          </c:val>
          <c:smooth val="0"/>
        </c:ser>
        <c:axId val="21457158"/>
        <c:axId val="58896695"/>
      </c:lineChart>
      <c:catAx>
        <c:axId val="8549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40669"/>
        <c:crossesAt val="0"/>
        <c:auto val="1"/>
        <c:lblOffset val="100"/>
        <c:tickLblSkip val="1"/>
        <c:noMultiLvlLbl val="0"/>
      </c:catAx>
      <c:valAx>
        <c:axId val="984066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49948"/>
        <c:crossesAt val="1"/>
        <c:crossBetween val="between"/>
        <c:dispUnits/>
      </c:valAx>
      <c:catAx>
        <c:axId val="2145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crossAx val="214571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5"/>
          <c:y val="0.80225"/>
          <c:w val="0.419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R?partition du chiffre d'affaires en valeur</a:t>
            </a:r>
          </a:p>
        </c:rich>
      </c:tx>
      <c:layout>
        <c:manualLayout>
          <c:xMode val="factor"/>
          <c:yMode val="factor"/>
          <c:x val="0.09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7425"/>
          <c:w val="0.62975"/>
          <c:h val="0.82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'Compte de résultat'!$C$3</c:f>
              <c:strCache>
                <c:ptCount val="1"/>
                <c:pt idx="0">
                  <c:v>Produit 1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résultat'!$D$3:$F$3</c:f>
              <c:numCache/>
            </c:numRef>
          </c:val>
        </c:ser>
        <c:ser>
          <c:idx val="6"/>
          <c:order val="1"/>
          <c:tx>
            <c:strRef>
              <c:f>'Compte de résultat'!$C$4</c:f>
              <c:strCache>
                <c:ptCount val="1"/>
                <c:pt idx="0">
                  <c:v>Produit 2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résultat'!$D$4:$F$4</c:f>
              <c:numCache/>
            </c:numRef>
          </c:val>
        </c:ser>
        <c:ser>
          <c:idx val="3"/>
          <c:order val="2"/>
          <c:tx>
            <c:strRef>
              <c:f>'Compte de résultat'!$C$5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résultat'!$D$5:$F$5</c:f>
              <c:numCache/>
            </c:numRef>
          </c:val>
        </c:ser>
        <c:ser>
          <c:idx val="7"/>
          <c:order val="3"/>
          <c:tx>
            <c:v>'Compte de r?sultat'!#REF!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ser>
          <c:idx val="4"/>
          <c:order val="4"/>
          <c:tx>
            <c:v>'Compte de r?sultat'!#REF!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ser>
          <c:idx val="1"/>
          <c:order val="5"/>
          <c:tx>
            <c:v>'Compte de r?sultat'!#REF!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ser>
          <c:idx val="0"/>
          <c:order val="6"/>
          <c:tx>
            <c:v>'Compte de r?sultat'!#REF!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overlap val="100"/>
        <c:gapWidth val="55"/>
        <c:axId val="60308208"/>
        <c:axId val="5902961"/>
      </c:bar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2961"/>
        <c:crossesAt val="0"/>
        <c:auto val="0"/>
        <c:lblOffset val="100"/>
        <c:tickLblSkip val="1"/>
        <c:noMultiLvlLbl val="0"/>
      </c:catAx>
      <c:valAx>
        <c:axId val="590296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8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9775"/>
          <c:w val="0.19475"/>
          <c:h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R?partition des charges en valeur</a:t>
            </a:r>
          </a:p>
        </c:rich>
      </c:tx>
      <c:layout>
        <c:manualLayout>
          <c:xMode val="factor"/>
          <c:yMode val="factor"/>
          <c:x val="-0.08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3575"/>
          <c:w val="0.55525"/>
          <c:h val="0.7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'Compte de résultat'!$C$55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résultat'!$D$55:$F$55</c:f>
              <c:numCache/>
            </c:numRef>
          </c:val>
        </c:ser>
        <c:ser>
          <c:idx val="1"/>
          <c:order val="1"/>
          <c:tx>
            <c:v>Charge externes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résultat'!$D$9:$F$9</c:f>
              <c:numCache/>
            </c:numRef>
          </c:val>
        </c:ser>
        <c:ser>
          <c:idx val="2"/>
          <c:order val="2"/>
          <c:tx>
            <c:v>Masse salariale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résultat'!$D$28:$F$28</c:f>
              <c:numCache/>
            </c:numRef>
          </c:val>
        </c:ser>
        <c:overlap val="100"/>
        <c:gapWidth val="55"/>
        <c:axId val="53126650"/>
        <c:axId val="8377803"/>
      </c:bar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77803"/>
        <c:crossesAt val="0"/>
        <c:auto val="1"/>
        <c:lblOffset val="100"/>
        <c:tickLblSkip val="1"/>
        <c:noMultiLvlLbl val="0"/>
      </c:catAx>
      <c:valAx>
        <c:axId val="837780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26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"/>
          <c:y val="0.58675"/>
          <c:w val="0.261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R?partition du chiffre d'affaires en %</a:t>
            </a:r>
          </a:p>
        </c:rich>
      </c:tx>
      <c:layout>
        <c:manualLayout>
          <c:xMode val="factor"/>
          <c:yMode val="factor"/>
          <c:x val="-0.013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61"/>
          <c:w val="0.67175"/>
          <c:h val="0.838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'Compte de résultat'!$C$3</c:f>
              <c:strCache>
                <c:ptCount val="1"/>
                <c:pt idx="0">
                  <c:v>Produit 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résultat'!$D$3:$F$3</c:f>
              <c:numCache/>
            </c:numRef>
          </c:val>
        </c:ser>
        <c:ser>
          <c:idx val="5"/>
          <c:order val="1"/>
          <c:tx>
            <c:strRef>
              <c:f>'Compte de résultat'!$C$4</c:f>
              <c:strCache>
                <c:ptCount val="1"/>
                <c:pt idx="0">
                  <c:v>Produit 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résultat'!$D$4:$F$4</c:f>
              <c:numCache/>
            </c:numRef>
          </c:val>
        </c:ser>
        <c:ser>
          <c:idx val="3"/>
          <c:order val="2"/>
          <c:tx>
            <c:strRef>
              <c:f>'Compte de résultat'!$C$5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résultat'!$D$5:$F$5</c:f>
              <c:numCache/>
            </c:numRef>
          </c:val>
        </c:ser>
        <c:ser>
          <c:idx val="6"/>
          <c:order val="3"/>
          <c:tx>
            <c:v>'Compte de r?sultat'!#REF!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ser>
          <c:idx val="4"/>
          <c:order val="4"/>
          <c:tx>
            <c:v>'Compte de r?sultat'!#REF!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ser>
          <c:idx val="1"/>
          <c:order val="5"/>
          <c:tx>
            <c:v>'Compte de r?sultat'!#REF!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ser>
          <c:idx val="0"/>
          <c:order val="6"/>
          <c:tx>
            <c:v>'Compte de r?sultat'!#REF!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résultat'!#REF!</c:f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8291364"/>
        <c:axId val="7513413"/>
      </c:barChart>
      <c:catAx>
        <c:axId val="8291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13413"/>
        <c:crossesAt val="0"/>
        <c:auto val="1"/>
        <c:lblOffset val="100"/>
        <c:tickLblSkip val="1"/>
        <c:noMultiLvlLbl val="0"/>
      </c:catAx>
      <c:valAx>
        <c:axId val="751341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91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3855"/>
          <c:w val="0.197"/>
          <c:h val="0.2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R?partition des charges en %</a:t>
            </a:r>
          </a:p>
        </c:rich>
      </c:tx>
      <c:layout>
        <c:manualLayout>
          <c:xMode val="factor"/>
          <c:yMode val="factor"/>
          <c:x val="-0.04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4535"/>
          <c:w val="0.88775"/>
          <c:h val="0.65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'Compte de résultat'!$C$55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résultat'!$D$55:$F$55</c:f>
              <c:numCache/>
            </c:numRef>
          </c:val>
        </c:ser>
        <c:ser>
          <c:idx val="1"/>
          <c:order val="1"/>
          <c:tx>
            <c:strRef>
              <c:f>'Compte de résultat'!$C$56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résultat'!$D$56:$F$56</c:f>
              <c:numCache/>
            </c:numRef>
          </c:val>
        </c:ser>
        <c:ser>
          <c:idx val="2"/>
          <c:order val="2"/>
          <c:tx>
            <c:strRef>
              <c:f>'Compte de résultat'!$C$57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'Compte de résultat'!$D$2:$F$2</c:f>
              <c:numCache/>
            </c:numRef>
          </c:cat>
          <c:val>
            <c:numRef>
              <c:f>'Compte de résultat'!$D$57:$F$57</c:f>
              <c:numCache/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511854"/>
        <c:axId val="4606687"/>
      </c:barChart>
      <c:catAx>
        <c:axId val="511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6687"/>
        <c:crossesAt val="0"/>
        <c:auto val="1"/>
        <c:lblOffset val="100"/>
        <c:tickLblSkip val="1"/>
        <c:noMultiLvlLbl val="0"/>
      </c:catAx>
      <c:valAx>
        <c:axId val="460668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Compte de r?sultats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925"/>
          <c:w val="0.94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'Compte de résultat'!$C$43</c:f>
              <c:strCache>
                <c:ptCount val="1"/>
                <c:pt idx="0">
                  <c:v>RESULTAT COMPTABLE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'Compte de résultat'!$D$2:$F$2</c:f>
              <c:numCache/>
            </c:numRef>
          </c:cat>
          <c:val>
            <c:numRef>
              <c:f>'Compte de résultat'!$D$43:$F$43</c:f>
              <c:numCache/>
            </c:numRef>
          </c:val>
        </c:ser>
        <c:overlap val="-25"/>
        <c:gapWidth val="75"/>
        <c:axId val="41460184"/>
        <c:axId val="37597337"/>
      </c:bar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97337"/>
        <c:crossesAt val="0"/>
        <c:auto val="1"/>
        <c:lblOffset val="100"/>
        <c:tickLblSkip val="1"/>
        <c:noMultiLvlLbl val="0"/>
      </c:catAx>
      <c:valAx>
        <c:axId val="37597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60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0</xdr:row>
      <xdr:rowOff>38100</xdr:rowOff>
    </xdr:from>
    <xdr:to>
      <xdr:col>10</xdr:col>
      <xdr:colOff>2667000</xdr:colOff>
      <xdr:row>10</xdr:row>
      <xdr:rowOff>161925</xdr:rowOff>
    </xdr:to>
    <xdr:graphicFrame>
      <xdr:nvGraphicFramePr>
        <xdr:cNvPr id="1" name="Graphique 1"/>
        <xdr:cNvGraphicFramePr/>
      </xdr:nvGraphicFramePr>
      <xdr:xfrm>
        <a:off x="7048500" y="38100"/>
        <a:ext cx="103727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12</xdr:row>
      <xdr:rowOff>28575</xdr:rowOff>
    </xdr:from>
    <xdr:to>
      <xdr:col>10</xdr:col>
      <xdr:colOff>2667000</xdr:colOff>
      <xdr:row>28</xdr:row>
      <xdr:rowOff>0</xdr:rowOff>
    </xdr:to>
    <xdr:graphicFrame>
      <xdr:nvGraphicFramePr>
        <xdr:cNvPr id="2" name="Graphique 2"/>
        <xdr:cNvGraphicFramePr/>
      </xdr:nvGraphicFramePr>
      <xdr:xfrm>
        <a:off x="12192000" y="2600325"/>
        <a:ext cx="52292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342900</xdr:colOff>
      <xdr:row>28</xdr:row>
      <xdr:rowOff>28575</xdr:rowOff>
    </xdr:from>
    <xdr:to>
      <xdr:col>10</xdr:col>
      <xdr:colOff>2771775</xdr:colOff>
      <xdr:row>41</xdr:row>
      <xdr:rowOff>152400</xdr:rowOff>
    </xdr:to>
    <xdr:graphicFrame>
      <xdr:nvGraphicFramePr>
        <xdr:cNvPr id="3" name="Graphique 3"/>
        <xdr:cNvGraphicFramePr/>
      </xdr:nvGraphicFramePr>
      <xdr:xfrm>
        <a:off x="12230100" y="5610225"/>
        <a:ext cx="529590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276225</xdr:colOff>
      <xdr:row>12</xdr:row>
      <xdr:rowOff>9525</xdr:rowOff>
    </xdr:from>
    <xdr:to>
      <xdr:col>14</xdr:col>
      <xdr:colOff>95250</xdr:colOff>
      <xdr:row>28</xdr:row>
      <xdr:rowOff>0</xdr:rowOff>
    </xdr:to>
    <xdr:graphicFrame>
      <xdr:nvGraphicFramePr>
        <xdr:cNvPr id="4" name="Graphique 4"/>
        <xdr:cNvGraphicFramePr/>
      </xdr:nvGraphicFramePr>
      <xdr:xfrm>
        <a:off x="17897475" y="2581275"/>
        <a:ext cx="52482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276225</xdr:colOff>
      <xdr:row>28</xdr:row>
      <xdr:rowOff>76200</xdr:rowOff>
    </xdr:from>
    <xdr:to>
      <xdr:col>14</xdr:col>
      <xdr:colOff>104775</xdr:colOff>
      <xdr:row>41</xdr:row>
      <xdr:rowOff>28575</xdr:rowOff>
    </xdr:to>
    <xdr:graphicFrame>
      <xdr:nvGraphicFramePr>
        <xdr:cNvPr id="5" name="Graphique 5"/>
        <xdr:cNvGraphicFramePr/>
      </xdr:nvGraphicFramePr>
      <xdr:xfrm>
        <a:off x="17897475" y="5610225"/>
        <a:ext cx="5257800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247650</xdr:colOff>
      <xdr:row>0</xdr:row>
      <xdr:rowOff>47625</xdr:rowOff>
    </xdr:from>
    <xdr:to>
      <xdr:col>14</xdr:col>
      <xdr:colOff>2857500</xdr:colOff>
      <xdr:row>11</xdr:row>
      <xdr:rowOff>47625</xdr:rowOff>
    </xdr:to>
    <xdr:graphicFrame>
      <xdr:nvGraphicFramePr>
        <xdr:cNvPr id="6" name="Graphique 6"/>
        <xdr:cNvGraphicFramePr/>
      </xdr:nvGraphicFramePr>
      <xdr:xfrm>
        <a:off x="17868900" y="47625"/>
        <a:ext cx="80391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90" zoomScaleNormal="90" zoomScalePageLayoutView="0" workbookViewId="0" topLeftCell="A16">
      <selection activeCell="M11" sqref="M11"/>
    </sheetView>
  </sheetViews>
  <sheetFormatPr defaultColWidth="14.00390625" defaultRowHeight="12.75"/>
  <cols>
    <col min="1" max="1" width="4.140625" style="0" customWidth="1"/>
    <col min="2" max="2" width="37.140625" style="0" bestFit="1" customWidth="1"/>
    <col min="3" max="5" width="15.140625" style="1" customWidth="1"/>
    <col min="6" max="6" width="4.00390625" style="0" customWidth="1"/>
    <col min="7" max="7" width="30.8515625" style="0" customWidth="1"/>
    <col min="8" max="10" width="15.140625" style="1" customWidth="1"/>
    <col min="11" max="11" width="7.8515625" style="73" customWidth="1"/>
  </cols>
  <sheetData>
    <row r="1" spans="1:12" ht="16.5" thickBot="1">
      <c r="A1" s="2"/>
      <c r="B1" s="2"/>
      <c r="C1" s="3"/>
      <c r="D1" s="3"/>
      <c r="E1" s="3"/>
      <c r="F1" s="4"/>
      <c r="G1" s="4"/>
      <c r="H1" s="3"/>
      <c r="I1" s="3"/>
      <c r="J1" s="3"/>
      <c r="K1" s="6"/>
      <c r="L1" s="87"/>
    </row>
    <row r="2" spans="1:12" ht="20.25" thickBot="1" thickTop="1">
      <c r="A2" s="2"/>
      <c r="B2" s="82" t="s">
        <v>0</v>
      </c>
      <c r="C2" s="83">
        <v>2016</v>
      </c>
      <c r="D2" s="83">
        <v>2017</v>
      </c>
      <c r="E2" s="83">
        <v>2018</v>
      </c>
      <c r="F2" s="5"/>
      <c r="G2" s="82" t="s">
        <v>1</v>
      </c>
      <c r="H2" s="83">
        <v>2016</v>
      </c>
      <c r="I2" s="83">
        <v>2017</v>
      </c>
      <c r="J2" s="83">
        <v>2018</v>
      </c>
      <c r="K2" s="6"/>
      <c r="L2" s="87"/>
    </row>
    <row r="3" spans="1:12" ht="30">
      <c r="A3" s="6">
        <v>1</v>
      </c>
      <c r="B3" s="84" t="s">
        <v>70</v>
      </c>
      <c r="C3" s="85">
        <f>SUM(C4:C6)</f>
        <v>0</v>
      </c>
      <c r="D3" s="85">
        <f>SUM(D4:D6)</f>
        <v>0</v>
      </c>
      <c r="E3" s="85">
        <f>SUM(E4:E6)</f>
        <v>0</v>
      </c>
      <c r="F3" s="7"/>
      <c r="G3" s="84" t="s">
        <v>74</v>
      </c>
      <c r="H3" s="85">
        <f>SUM(H4:H6)</f>
        <v>0</v>
      </c>
      <c r="I3" s="85">
        <f>SUM(I4:I6)</f>
        <v>0</v>
      </c>
      <c r="J3" s="85">
        <f>SUM(J4:J6)</f>
        <v>0</v>
      </c>
      <c r="K3" s="6"/>
      <c r="L3" s="87"/>
    </row>
    <row r="4" spans="1:12" ht="15.75">
      <c r="A4" s="6"/>
      <c r="B4" s="81"/>
      <c r="C4" s="9"/>
      <c r="D4" s="17"/>
      <c r="E4" s="9"/>
      <c r="F4" s="7"/>
      <c r="G4" s="10"/>
      <c r="H4" s="11"/>
      <c r="I4" s="12"/>
      <c r="J4" s="11"/>
      <c r="K4" s="6"/>
      <c r="L4" s="87"/>
    </row>
    <row r="5" spans="1:12" ht="15.75">
      <c r="A5" s="6"/>
      <c r="B5" s="8"/>
      <c r="C5" s="9"/>
      <c r="D5" s="17"/>
      <c r="E5" s="9"/>
      <c r="F5" s="7"/>
      <c r="G5" s="10"/>
      <c r="H5" s="11"/>
      <c r="I5" s="12"/>
      <c r="J5" s="11"/>
      <c r="K5" s="6"/>
      <c r="L5" s="87"/>
    </row>
    <row r="6" spans="1:12" ht="16.5" thickBot="1">
      <c r="A6" s="6">
        <v>3</v>
      </c>
      <c r="B6" s="8"/>
      <c r="C6" s="13"/>
      <c r="D6" s="46"/>
      <c r="E6" s="13"/>
      <c r="F6" s="7"/>
      <c r="G6" s="10" t="s">
        <v>2</v>
      </c>
      <c r="H6" s="11">
        <f>'Compte de résultat'!D44</f>
        <v>0</v>
      </c>
      <c r="I6" s="12">
        <f>'Compte de résultat'!E44</f>
        <v>0</v>
      </c>
      <c r="J6" s="11">
        <f>'Compte de résultat'!F44</f>
        <v>0</v>
      </c>
      <c r="K6" s="6"/>
      <c r="L6" s="87"/>
    </row>
    <row r="7" spans="1:12" ht="30">
      <c r="A7" s="6">
        <v>4</v>
      </c>
      <c r="B7" s="84" t="s">
        <v>71</v>
      </c>
      <c r="C7" s="85">
        <f>SUM(C8:C10)</f>
        <v>0</v>
      </c>
      <c r="D7" s="85">
        <f>SUM(D8:D10)</f>
        <v>0</v>
      </c>
      <c r="E7" s="85">
        <f>SUM(E8:E10)</f>
        <v>0</v>
      </c>
      <c r="F7" s="7"/>
      <c r="G7" s="84" t="s">
        <v>75</v>
      </c>
      <c r="H7" s="85">
        <f>SUM(H8:H10)</f>
        <v>0</v>
      </c>
      <c r="I7" s="85">
        <f>SUM(I8:I10)</f>
        <v>0</v>
      </c>
      <c r="J7" s="85">
        <f>SUM(J8:J10)</f>
        <v>0</v>
      </c>
      <c r="K7" s="6"/>
      <c r="L7" s="87"/>
    </row>
    <row r="8" spans="1:12" ht="15.75">
      <c r="A8" s="6">
        <v>7</v>
      </c>
      <c r="B8" s="45"/>
      <c r="C8" s="11"/>
      <c r="D8" s="14"/>
      <c r="E8" s="13"/>
      <c r="F8" s="7"/>
      <c r="G8" s="45"/>
      <c r="H8" s="11"/>
      <c r="I8" s="14"/>
      <c r="J8" s="11"/>
      <c r="K8" s="6"/>
      <c r="L8" s="87"/>
    </row>
    <row r="9" spans="1:12" ht="15.75">
      <c r="A9" s="6">
        <v>8</v>
      </c>
      <c r="B9" s="45"/>
      <c r="C9" s="11"/>
      <c r="D9" s="14"/>
      <c r="E9" s="13"/>
      <c r="F9" s="7"/>
      <c r="G9" s="8"/>
      <c r="H9" s="11"/>
      <c r="I9" s="14"/>
      <c r="J9" s="11"/>
      <c r="K9" s="6"/>
      <c r="L9" s="87"/>
    </row>
    <row r="10" spans="1:12" ht="16.5" thickBot="1">
      <c r="A10" s="6"/>
      <c r="B10" s="45"/>
      <c r="C10" s="11"/>
      <c r="D10" s="14"/>
      <c r="E10" s="13"/>
      <c r="F10" s="7"/>
      <c r="G10" s="8"/>
      <c r="H10" s="11"/>
      <c r="I10" s="14"/>
      <c r="J10" s="11"/>
      <c r="K10" s="6"/>
      <c r="L10" s="87"/>
    </row>
    <row r="11" spans="1:12" ht="30">
      <c r="A11" s="6"/>
      <c r="B11" s="84" t="s">
        <v>72</v>
      </c>
      <c r="C11" s="85">
        <f>SUM(C12:C14)</f>
        <v>0</v>
      </c>
      <c r="D11" s="85">
        <f>SUM(D12:D14)</f>
        <v>0</v>
      </c>
      <c r="E11" s="85">
        <f>SUM(E12:E14)</f>
        <v>0</v>
      </c>
      <c r="F11" s="7"/>
      <c r="G11" s="84" t="s">
        <v>5</v>
      </c>
      <c r="H11" s="85">
        <f>SUM(H12:H14)</f>
        <v>0</v>
      </c>
      <c r="I11" s="85">
        <f>SUM(I12:I14)</f>
        <v>0</v>
      </c>
      <c r="J11" s="85">
        <f>SUM(J12:J14)</f>
        <v>0</v>
      </c>
      <c r="K11" s="6"/>
      <c r="L11" s="87"/>
    </row>
    <row r="12" spans="1:12" ht="15.75">
      <c r="A12" s="6"/>
      <c r="B12" s="16"/>
      <c r="C12" s="9"/>
      <c r="D12" s="17"/>
      <c r="E12" s="9"/>
      <c r="F12" s="7"/>
      <c r="G12" s="8"/>
      <c r="H12" s="11"/>
      <c r="I12" s="12"/>
      <c r="J12" s="11"/>
      <c r="K12" s="6"/>
      <c r="L12" s="87"/>
    </row>
    <row r="13" spans="1:12" ht="15.75">
      <c r="A13" s="6"/>
      <c r="B13" s="45"/>
      <c r="C13" s="9"/>
      <c r="D13" s="14"/>
      <c r="E13" s="13"/>
      <c r="F13" s="7"/>
      <c r="G13" s="8"/>
      <c r="H13" s="11"/>
      <c r="I13" s="12"/>
      <c r="J13" s="11"/>
      <c r="K13" s="6"/>
      <c r="L13" s="87"/>
    </row>
    <row r="14" spans="1:12" ht="16.5" thickBot="1">
      <c r="A14" s="6"/>
      <c r="B14" s="45"/>
      <c r="C14" s="9"/>
      <c r="D14" s="14"/>
      <c r="E14" s="13"/>
      <c r="F14" s="7"/>
      <c r="G14" s="8"/>
      <c r="H14" s="11"/>
      <c r="I14" s="12"/>
      <c r="J14" s="11"/>
      <c r="K14" s="6"/>
      <c r="L14" s="87"/>
    </row>
    <row r="15" spans="1:12" ht="30">
      <c r="A15" s="6">
        <v>10</v>
      </c>
      <c r="B15" s="84" t="s">
        <v>73</v>
      </c>
      <c r="C15" s="85">
        <f>SUM(C16:C17)</f>
        <v>0</v>
      </c>
      <c r="D15" s="85">
        <f>SUM(D16:D17)</f>
        <v>0</v>
      </c>
      <c r="E15" s="85">
        <f>SUM(E16:E17)</f>
        <v>0</v>
      </c>
      <c r="F15" s="7"/>
      <c r="G15" s="8"/>
      <c r="H15" s="8"/>
      <c r="I15" s="8"/>
      <c r="J15" s="8"/>
      <c r="K15" s="6"/>
      <c r="L15" s="87"/>
    </row>
    <row r="16" spans="1:12" ht="15.75">
      <c r="A16" s="6">
        <v>13</v>
      </c>
      <c r="B16" s="8"/>
      <c r="C16" s="9"/>
      <c r="D16" s="14"/>
      <c r="E16" s="13"/>
      <c r="F16" s="7"/>
      <c r="G16" s="10"/>
      <c r="H16" s="9"/>
      <c r="I16" s="15"/>
      <c r="J16" s="9"/>
      <c r="K16" s="6"/>
      <c r="L16" s="87"/>
    </row>
    <row r="17" spans="1:12" ht="16.5" thickBot="1">
      <c r="A17" s="6">
        <v>14</v>
      </c>
      <c r="B17" s="8"/>
      <c r="C17" s="9"/>
      <c r="D17" s="14"/>
      <c r="E17" s="13"/>
      <c r="F17" s="7"/>
      <c r="G17" s="10"/>
      <c r="H17" s="9"/>
      <c r="I17" s="15"/>
      <c r="J17" s="9"/>
      <c r="K17" s="6"/>
      <c r="L17" s="87"/>
    </row>
    <row r="18" spans="1:12" ht="15.75">
      <c r="A18" s="6"/>
      <c r="B18" s="84" t="s">
        <v>7</v>
      </c>
      <c r="C18" s="85">
        <f>SUM(C19:C19)</f>
        <v>0</v>
      </c>
      <c r="D18" s="85">
        <f>SUM(D19:D19)</f>
        <v>0</v>
      </c>
      <c r="E18" s="85">
        <f>SUM(E19:E19)</f>
        <v>0</v>
      </c>
      <c r="F18" s="7"/>
      <c r="G18" s="84" t="s">
        <v>9</v>
      </c>
      <c r="H18" s="85"/>
      <c r="I18" s="85"/>
      <c r="J18" s="85"/>
      <c r="K18" s="6"/>
      <c r="L18" s="87"/>
    </row>
    <row r="19" spans="1:12" ht="16.5" thickBot="1">
      <c r="A19" s="6"/>
      <c r="B19" s="8" t="s">
        <v>8</v>
      </c>
      <c r="C19" s="18"/>
      <c r="D19" s="19"/>
      <c r="E19" s="18"/>
      <c r="F19" s="7"/>
      <c r="G19" s="16"/>
      <c r="H19" s="9"/>
      <c r="I19" s="15"/>
      <c r="J19" s="9"/>
      <c r="K19" s="6"/>
      <c r="L19" s="87"/>
    </row>
    <row r="20" spans="1:12" ht="19.5" thickTop="1">
      <c r="A20" s="6"/>
      <c r="B20" s="82" t="s">
        <v>10</v>
      </c>
      <c r="C20" s="93">
        <f>C18+C15+C11+C7+C3</f>
        <v>0</v>
      </c>
      <c r="D20" s="83">
        <f>D18+D15+D11+D7+D3</f>
        <v>0</v>
      </c>
      <c r="E20" s="83">
        <f>E18+E15+E11+E7+E3</f>
        <v>0</v>
      </c>
      <c r="F20" s="7"/>
      <c r="G20" s="82" t="s">
        <v>10</v>
      </c>
      <c r="H20" s="83">
        <f>H3+H7+H11+H18+H15</f>
        <v>0</v>
      </c>
      <c r="I20" s="83">
        <f>I3+I7+I11+I18+I15</f>
        <v>0</v>
      </c>
      <c r="J20" s="83">
        <f>J3+J7+J11+J18+J15</f>
        <v>0</v>
      </c>
      <c r="K20" s="6"/>
      <c r="L20" s="87"/>
    </row>
    <row r="21" spans="1:12" ht="16.5" thickBot="1">
      <c r="A21" s="20"/>
      <c r="B21" s="20"/>
      <c r="C21" s="20"/>
      <c r="D21" s="20"/>
      <c r="E21" s="20"/>
      <c r="F21" s="7"/>
      <c r="G21" s="20"/>
      <c r="H21" s="20"/>
      <c r="I21" s="20"/>
      <c r="J21" s="20"/>
      <c r="K21" s="6"/>
      <c r="L21" s="87"/>
    </row>
    <row r="22" spans="1:12" ht="19.5" thickTop="1">
      <c r="A22" s="20"/>
      <c r="B22" s="20"/>
      <c r="C22" s="20"/>
      <c r="D22" s="20"/>
      <c r="E22" s="20"/>
      <c r="F22" s="7"/>
      <c r="G22" s="82" t="s">
        <v>76</v>
      </c>
      <c r="H22" s="93">
        <f>H20-C20</f>
        <v>0</v>
      </c>
      <c r="I22" s="83">
        <f>I20-D20</f>
        <v>0</v>
      </c>
      <c r="J22" s="83">
        <f>J20-E20</f>
        <v>0</v>
      </c>
      <c r="K22" s="6"/>
      <c r="L22" s="87"/>
    </row>
    <row r="23" spans="1:12" ht="15.75">
      <c r="A23" s="20"/>
      <c r="B23" s="20"/>
      <c r="C23" s="20"/>
      <c r="D23" s="20"/>
      <c r="E23" s="20"/>
      <c r="F23" s="7"/>
      <c r="G23" s="20"/>
      <c r="H23" s="20"/>
      <c r="I23" s="20"/>
      <c r="J23" s="20"/>
      <c r="K23" s="6"/>
      <c r="L23" s="87"/>
    </row>
    <row r="24" spans="1:12" ht="15.75">
      <c r="A24" s="86"/>
      <c r="B24" s="87"/>
      <c r="C24" s="88"/>
      <c r="D24" s="88"/>
      <c r="E24" s="88"/>
      <c r="F24" s="89"/>
      <c r="G24" s="90"/>
      <c r="H24" s="90"/>
      <c r="I24" s="90"/>
      <c r="J24" s="90"/>
      <c r="K24" s="86"/>
      <c r="L24" s="87"/>
    </row>
    <row r="25" spans="1:12" ht="15.75">
      <c r="A25" s="86"/>
      <c r="B25" s="87"/>
      <c r="C25" s="88"/>
      <c r="D25" s="88"/>
      <c r="E25" s="88"/>
      <c r="F25" s="89"/>
      <c r="G25" s="90"/>
      <c r="H25" s="90"/>
      <c r="I25" s="90"/>
      <c r="J25" s="90"/>
      <c r="K25" s="86"/>
      <c r="L25" s="87"/>
    </row>
    <row r="26" spans="1:12" ht="15.75">
      <c r="A26" s="86"/>
      <c r="B26" s="87"/>
      <c r="C26" s="88"/>
      <c r="D26" s="88"/>
      <c r="E26" s="88"/>
      <c r="F26" s="89"/>
      <c r="G26" s="90"/>
      <c r="H26" s="90"/>
      <c r="I26" s="90"/>
      <c r="J26" s="90"/>
      <c r="K26" s="86"/>
      <c r="L26" s="87"/>
    </row>
    <row r="27" spans="1:12" ht="15.75">
      <c r="A27" s="86"/>
      <c r="B27" s="87"/>
      <c r="C27" s="88"/>
      <c r="D27" s="88"/>
      <c r="E27" s="88"/>
      <c r="F27" s="89"/>
      <c r="G27" s="90"/>
      <c r="H27" s="90"/>
      <c r="I27" s="90"/>
      <c r="J27" s="90"/>
      <c r="K27" s="86"/>
      <c r="L27" s="87"/>
    </row>
    <row r="28" spans="1:12" ht="15.75">
      <c r="A28" s="86"/>
      <c r="B28" s="87"/>
      <c r="C28" s="88"/>
      <c r="D28" s="88"/>
      <c r="E28" s="88"/>
      <c r="F28" s="89"/>
      <c r="G28" s="90"/>
      <c r="H28" s="90"/>
      <c r="I28" s="90"/>
      <c r="J28" s="90"/>
      <c r="K28" s="86"/>
      <c r="L28" s="87"/>
    </row>
    <row r="29" spans="1:12" ht="15.75">
      <c r="A29" s="86"/>
      <c r="B29" s="87"/>
      <c r="C29" s="88"/>
      <c r="D29" s="88"/>
      <c r="E29" s="88"/>
      <c r="F29" s="89"/>
      <c r="G29" s="90"/>
      <c r="H29" s="90"/>
      <c r="I29" s="90"/>
      <c r="J29" s="90"/>
      <c r="K29" s="86"/>
      <c r="L29" s="87"/>
    </row>
    <row r="30" spans="1:12" ht="15.75">
      <c r="A30" s="86"/>
      <c r="B30" s="87"/>
      <c r="C30" s="88"/>
      <c r="D30" s="88"/>
      <c r="E30" s="88"/>
      <c r="F30" s="89"/>
      <c r="G30" s="90"/>
      <c r="H30" s="90"/>
      <c r="I30" s="90"/>
      <c r="J30" s="90"/>
      <c r="K30" s="86"/>
      <c r="L30" s="87"/>
    </row>
    <row r="31" spans="1:12" ht="15.75">
      <c r="A31" s="86"/>
      <c r="B31" s="87"/>
      <c r="C31" s="88"/>
      <c r="D31" s="88"/>
      <c r="E31" s="88"/>
      <c r="F31" s="89"/>
      <c r="G31" s="90"/>
      <c r="H31" s="90"/>
      <c r="I31" s="90"/>
      <c r="J31" s="90"/>
      <c r="K31" s="86"/>
      <c r="L31" s="87"/>
    </row>
    <row r="32" spans="1:12" ht="15.75">
      <c r="A32" s="86"/>
      <c r="B32" s="87"/>
      <c r="C32" s="88"/>
      <c r="D32" s="88"/>
      <c r="E32" s="88"/>
      <c r="F32" s="89"/>
      <c r="G32" s="90"/>
      <c r="H32" s="90"/>
      <c r="I32" s="90"/>
      <c r="J32" s="90"/>
      <c r="K32" s="86"/>
      <c r="L32" s="87"/>
    </row>
    <row r="33" spans="1:12" ht="15.75">
      <c r="A33" s="86"/>
      <c r="B33" s="87"/>
      <c r="C33" s="88"/>
      <c r="D33" s="88"/>
      <c r="E33" s="88"/>
      <c r="F33" s="89"/>
      <c r="G33" s="91"/>
      <c r="H33" s="91"/>
      <c r="I33" s="91"/>
      <c r="J33" s="91"/>
      <c r="K33" s="86"/>
      <c r="L33" s="87"/>
    </row>
    <row r="34" spans="1:12" ht="15.75">
      <c r="A34" s="92"/>
      <c r="B34" s="87"/>
      <c r="C34" s="88"/>
      <c r="D34" s="88"/>
      <c r="E34" s="88"/>
      <c r="F34" s="90"/>
      <c r="G34" s="87"/>
      <c r="H34" s="88"/>
      <c r="I34" s="88"/>
      <c r="J34" s="88"/>
      <c r="K34" s="86"/>
      <c r="L34" s="87"/>
    </row>
    <row r="35" spans="1:12" ht="15.75">
      <c r="A35" s="92"/>
      <c r="B35" s="87"/>
      <c r="C35" s="88"/>
      <c r="D35" s="88"/>
      <c r="E35" s="88"/>
      <c r="F35" s="90"/>
      <c r="G35" s="87"/>
      <c r="H35" s="88"/>
      <c r="I35" s="88"/>
      <c r="J35" s="88"/>
      <c r="K35" s="86"/>
      <c r="L35" s="87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1"/>
  <sheetViews>
    <sheetView zoomScale="90" zoomScaleNormal="90" zoomScalePageLayoutView="0" workbookViewId="0" topLeftCell="A44">
      <selection activeCell="E43" sqref="E43"/>
    </sheetView>
  </sheetViews>
  <sheetFormatPr defaultColWidth="43.00390625" defaultRowHeight="12.75" outlineLevelRow="5"/>
  <cols>
    <col min="1" max="1" width="5.140625" style="87" customWidth="1"/>
    <col min="2" max="2" width="4.140625" style="21" customWidth="1"/>
    <col min="3" max="3" width="37.8515625" style="0" bestFit="1" customWidth="1"/>
    <col min="4" max="4" width="13.57421875" style="0" customWidth="1"/>
    <col min="5" max="5" width="14.421875" style="0" customWidth="1"/>
    <col min="6" max="6" width="13.00390625" style="0" customWidth="1"/>
    <col min="7" max="7" width="4.140625" style="21" customWidth="1"/>
    <col min="8" max="12" width="43.00390625" style="87" customWidth="1"/>
    <col min="13" max="13" width="18.8515625" style="87" customWidth="1"/>
    <col min="14" max="14" width="19.57421875" style="87" customWidth="1"/>
    <col min="15" max="15" width="43.8515625" style="87" customWidth="1"/>
    <col min="16" max="16" width="18.421875" style="87" customWidth="1"/>
    <col min="17" max="17" width="43.00390625" style="87" customWidth="1"/>
  </cols>
  <sheetData>
    <row r="1" spans="3:6" ht="13.5" thickBot="1">
      <c r="C1" s="21"/>
      <c r="D1" s="21"/>
      <c r="E1" s="21"/>
      <c r="F1" s="21"/>
    </row>
    <row r="2" spans="2:19" ht="19.5" thickTop="1">
      <c r="B2" s="6"/>
      <c r="C2" s="82" t="s">
        <v>11</v>
      </c>
      <c r="D2" s="83">
        <v>2016</v>
      </c>
      <c r="E2" s="83">
        <v>2017</v>
      </c>
      <c r="F2" s="83">
        <v>2018</v>
      </c>
      <c r="Q2" s="94"/>
      <c r="R2" s="22"/>
      <c r="S2" s="22"/>
    </row>
    <row r="3" spans="2:19" ht="15.75" outlineLevel="1">
      <c r="B3" s="6"/>
      <c r="C3" s="23" t="s">
        <v>77</v>
      </c>
      <c r="D3" s="24"/>
      <c r="E3" s="24"/>
      <c r="F3" s="24"/>
      <c r="I3" s="95"/>
      <c r="P3" s="96"/>
      <c r="Q3" s="97"/>
      <c r="R3" s="25"/>
      <c r="S3" s="25"/>
    </row>
    <row r="4" spans="2:19" ht="15.75" outlineLevel="1">
      <c r="B4" s="6"/>
      <c r="C4" s="26" t="s">
        <v>78</v>
      </c>
      <c r="D4" s="24"/>
      <c r="E4" s="24"/>
      <c r="F4" s="24"/>
      <c r="I4" s="95"/>
      <c r="P4" s="96"/>
      <c r="Q4" s="97"/>
      <c r="R4" s="25"/>
      <c r="S4" s="25"/>
    </row>
    <row r="5" spans="2:19" ht="16.5" outlineLevel="1" thickBot="1">
      <c r="B5" s="6">
        <v>2</v>
      </c>
      <c r="C5" s="26"/>
      <c r="D5" s="24"/>
      <c r="E5" s="24"/>
      <c r="F5" s="24"/>
      <c r="P5" s="96"/>
      <c r="Q5" s="97"/>
      <c r="R5" s="25"/>
      <c r="S5" s="25"/>
    </row>
    <row r="6" spans="2:6" ht="19.5" thickTop="1">
      <c r="B6" s="6">
        <v>6</v>
      </c>
      <c r="C6" s="82" t="s">
        <v>12</v>
      </c>
      <c r="D6" s="93">
        <f>SUM(D3:D5)</f>
        <v>0</v>
      </c>
      <c r="E6" s="83">
        <f>SUM(E3:E5)</f>
        <v>0</v>
      </c>
      <c r="F6" s="83">
        <f>SUM(F3:F5)</f>
        <v>0</v>
      </c>
    </row>
    <row r="7" spans="2:6" ht="16.5" thickBot="1">
      <c r="B7" s="6"/>
      <c r="C7" s="27"/>
      <c r="D7" s="20"/>
      <c r="E7" s="20"/>
      <c r="F7" s="20"/>
    </row>
    <row r="8" spans="2:6" ht="21" thickBot="1" thickTop="1">
      <c r="B8" s="6"/>
      <c r="C8" s="82" t="s">
        <v>13</v>
      </c>
      <c r="D8" s="83">
        <v>2016</v>
      </c>
      <c r="E8" s="83">
        <v>2017</v>
      </c>
      <c r="F8" s="83">
        <v>2018</v>
      </c>
    </row>
    <row r="9" spans="2:6" ht="16.5" outlineLevel="1" thickBot="1">
      <c r="B9" s="6">
        <v>11</v>
      </c>
      <c r="C9" s="84" t="s">
        <v>14</v>
      </c>
      <c r="D9" s="85">
        <f>D10+D13+D16</f>
        <v>0</v>
      </c>
      <c r="E9" s="85">
        <f>E10+E13+E16</f>
        <v>0</v>
      </c>
      <c r="F9" s="85">
        <f>F10+F13+F16</f>
        <v>0</v>
      </c>
    </row>
    <row r="10" spans="2:6" ht="15.75" outlineLevel="2">
      <c r="B10" s="6"/>
      <c r="C10" s="118" t="s">
        <v>15</v>
      </c>
      <c r="D10" s="101">
        <f>SUM(D11:D12)</f>
        <v>0</v>
      </c>
      <c r="E10" s="101">
        <f>SUM(E11:E12)</f>
        <v>0</v>
      </c>
      <c r="F10" s="101">
        <f>SUM(F11:F12)</f>
        <v>0</v>
      </c>
    </row>
    <row r="11" spans="2:6" ht="15.75" outlineLevel="2">
      <c r="B11" s="6">
        <v>12</v>
      </c>
      <c r="C11" s="103" t="s">
        <v>16</v>
      </c>
      <c r="D11" s="104"/>
      <c r="E11" s="105"/>
      <c r="F11" s="104"/>
    </row>
    <row r="12" spans="2:6" ht="16.5" outlineLevel="2" thickBot="1">
      <c r="B12" s="6">
        <v>14</v>
      </c>
      <c r="C12" s="106" t="s">
        <v>17</v>
      </c>
      <c r="D12" s="107"/>
      <c r="E12" s="108"/>
      <c r="F12" s="109"/>
    </row>
    <row r="13" spans="2:6" ht="15.75" outlineLevel="2">
      <c r="B13" s="6">
        <v>16</v>
      </c>
      <c r="C13" s="119" t="s">
        <v>79</v>
      </c>
      <c r="D13" s="102">
        <f>SUM(D14:D15)</f>
        <v>0</v>
      </c>
      <c r="E13" s="102">
        <f>SUM(E14:E15)</f>
        <v>0</v>
      </c>
      <c r="F13" s="102">
        <f>SUM(F14:F15)</f>
        <v>0</v>
      </c>
    </row>
    <row r="14" spans="2:6" ht="15.75" outlineLevel="2">
      <c r="B14" s="6">
        <v>21</v>
      </c>
      <c r="C14" s="111" t="s">
        <v>18</v>
      </c>
      <c r="D14" s="104"/>
      <c r="E14" s="105"/>
      <c r="F14" s="104"/>
    </row>
    <row r="15" spans="2:6" ht="16.5" outlineLevel="2" thickBot="1">
      <c r="B15" s="6">
        <v>22</v>
      </c>
      <c r="C15" s="120" t="s">
        <v>19</v>
      </c>
      <c r="D15" s="121"/>
      <c r="E15" s="121"/>
      <c r="F15" s="122"/>
    </row>
    <row r="16" spans="2:6" ht="15.75" outlineLevel="2">
      <c r="B16" s="6"/>
      <c r="C16" s="123" t="s">
        <v>21</v>
      </c>
      <c r="D16" s="125">
        <f>SUM(D17:D25)</f>
        <v>0</v>
      </c>
      <c r="E16" s="125">
        <f>SUM(E17:E25)</f>
        <v>0</v>
      </c>
      <c r="F16" s="127">
        <f>SUM(F17:F25)</f>
        <v>0</v>
      </c>
    </row>
    <row r="17" spans="2:6" ht="15.75" outlineLevel="2">
      <c r="B17" s="6"/>
      <c r="C17" s="124" t="s">
        <v>20</v>
      </c>
      <c r="D17" s="126"/>
      <c r="E17" s="126"/>
      <c r="F17" s="128"/>
    </row>
    <row r="18" spans="2:6" ht="15.75" outlineLevel="2">
      <c r="B18" s="6"/>
      <c r="C18" s="124" t="s">
        <v>62</v>
      </c>
      <c r="D18" s="126"/>
      <c r="E18" s="126"/>
      <c r="F18" s="128"/>
    </row>
    <row r="19" spans="2:6" ht="15.75" outlineLevel="2">
      <c r="B19" s="6"/>
      <c r="C19" s="114" t="s">
        <v>22</v>
      </c>
      <c r="D19" s="112"/>
      <c r="E19" s="112"/>
      <c r="F19" s="113"/>
    </row>
    <row r="20" spans="2:6" ht="15.75" outlineLevel="2">
      <c r="B20" s="6"/>
      <c r="C20" s="114" t="s">
        <v>23</v>
      </c>
      <c r="D20" s="112"/>
      <c r="E20" s="112"/>
      <c r="F20" s="113"/>
    </row>
    <row r="21" spans="2:6" ht="15.75" outlineLevel="2">
      <c r="B21" s="6"/>
      <c r="C21" s="115" t="s">
        <v>24</v>
      </c>
      <c r="D21" s="104"/>
      <c r="E21" s="104"/>
      <c r="F21" s="116"/>
    </row>
    <row r="22" spans="2:6" ht="15.75" outlineLevel="2">
      <c r="B22" s="6"/>
      <c r="C22" s="115" t="s">
        <v>69</v>
      </c>
      <c r="D22" s="104"/>
      <c r="E22" s="104"/>
      <c r="F22" s="116"/>
    </row>
    <row r="23" spans="2:6" ht="15.75" outlineLevel="2">
      <c r="B23" s="6"/>
      <c r="C23" s="115" t="s">
        <v>25</v>
      </c>
      <c r="D23" s="104"/>
      <c r="E23" s="104"/>
      <c r="F23" s="116"/>
    </row>
    <row r="24" spans="2:6" ht="15.75" outlineLevel="2">
      <c r="B24" s="6"/>
      <c r="C24" s="115" t="s">
        <v>26</v>
      </c>
      <c r="D24" s="104"/>
      <c r="E24" s="104"/>
      <c r="F24" s="116"/>
    </row>
    <row r="25" spans="2:6" ht="16.5" outlineLevel="2" thickBot="1">
      <c r="B25" s="44"/>
      <c r="C25" s="132" t="s">
        <v>27</v>
      </c>
      <c r="D25" s="130"/>
      <c r="E25" s="130"/>
      <c r="F25" s="131"/>
    </row>
    <row r="26" spans="2:6" ht="16.5" outlineLevel="1" thickBot="1">
      <c r="B26" s="44"/>
      <c r="C26" s="84" t="s">
        <v>28</v>
      </c>
      <c r="D26" s="85">
        <f>SUM(D27:D27)</f>
        <v>0</v>
      </c>
      <c r="E26" s="85">
        <f>SUM(E27:E27)</f>
        <v>0</v>
      </c>
      <c r="F26" s="85">
        <f>SUM(F27:F27)</f>
        <v>0</v>
      </c>
    </row>
    <row r="27" spans="2:6" ht="16.5" hidden="1" outlineLevel="2" thickBot="1">
      <c r="B27" s="6">
        <v>27</v>
      </c>
      <c r="C27" s="133" t="s">
        <v>29</v>
      </c>
      <c r="D27" s="28"/>
      <c r="E27" s="28"/>
      <c r="F27" s="28"/>
    </row>
    <row r="28" spans="2:6" ht="16.5" outlineLevel="1" collapsed="1" thickBot="1">
      <c r="B28" s="6">
        <v>29</v>
      </c>
      <c r="C28" s="84" t="s">
        <v>30</v>
      </c>
      <c r="D28" s="85">
        <f>SUM(D29:D33)</f>
        <v>0</v>
      </c>
      <c r="E28" s="85">
        <f>SUM(E29:E33)</f>
        <v>0</v>
      </c>
      <c r="F28" s="85">
        <f>SUM(F29:F33)</f>
        <v>0</v>
      </c>
    </row>
    <row r="29" spans="2:6" ht="15.75" hidden="1" outlineLevel="2">
      <c r="B29" s="6">
        <v>31</v>
      </c>
      <c r="C29" s="133" t="s">
        <v>31</v>
      </c>
      <c r="D29" s="29"/>
      <c r="E29" s="29"/>
      <c r="F29" s="71"/>
    </row>
    <row r="30" spans="2:6" ht="15.75" hidden="1" outlineLevel="2">
      <c r="B30" s="6">
        <v>32</v>
      </c>
      <c r="C30" s="133" t="s">
        <v>67</v>
      </c>
      <c r="D30" s="29"/>
      <c r="E30" s="29"/>
      <c r="F30" s="71"/>
    </row>
    <row r="31" spans="2:6" ht="15.75" hidden="1" outlineLevel="2">
      <c r="B31" s="6">
        <v>33</v>
      </c>
      <c r="C31" s="133" t="s">
        <v>80</v>
      </c>
      <c r="D31" s="30"/>
      <c r="E31" s="30"/>
      <c r="F31" s="72"/>
    </row>
    <row r="32" spans="2:6" ht="15.75" hidden="1" outlineLevel="2">
      <c r="B32" s="6"/>
      <c r="C32" s="133" t="s">
        <v>68</v>
      </c>
      <c r="D32" s="30"/>
      <c r="E32" s="30"/>
      <c r="F32" s="72"/>
    </row>
    <row r="33" spans="2:6" ht="16.5" hidden="1" outlineLevel="2" thickBot="1">
      <c r="B33" s="6"/>
      <c r="C33" s="133" t="s">
        <v>32</v>
      </c>
      <c r="D33" s="29"/>
      <c r="E33" s="29"/>
      <c r="F33" s="71"/>
    </row>
    <row r="34" spans="2:6" ht="30.75" outlineLevel="1" collapsed="1" thickBot="1">
      <c r="B34" s="6">
        <v>36</v>
      </c>
      <c r="C34" s="84" t="s">
        <v>33</v>
      </c>
      <c r="D34" s="85">
        <f>SUM(D35:D36)</f>
        <v>0</v>
      </c>
      <c r="E34" s="85">
        <f>SUM(E35:E36)</f>
        <v>0</v>
      </c>
      <c r="F34" s="85">
        <f>SUM(F35:F36)</f>
        <v>0</v>
      </c>
    </row>
    <row r="35" spans="2:6" ht="15.75" hidden="1" outlineLevel="2">
      <c r="B35" s="6">
        <v>37</v>
      </c>
      <c r="C35" s="133" t="s">
        <v>34</v>
      </c>
      <c r="D35" s="30"/>
      <c r="E35" s="30"/>
      <c r="F35" s="72"/>
    </row>
    <row r="36" spans="2:6" ht="16.5" hidden="1" outlineLevel="2" thickBot="1">
      <c r="B36" s="6">
        <v>38</v>
      </c>
      <c r="C36" s="133" t="s">
        <v>35</v>
      </c>
      <c r="D36" s="30"/>
      <c r="E36" s="30"/>
      <c r="F36" s="72"/>
    </row>
    <row r="37" spans="2:6" ht="15.75" outlineLevel="1" collapsed="1">
      <c r="B37" s="6">
        <v>39</v>
      </c>
      <c r="C37" s="84" t="s">
        <v>36</v>
      </c>
      <c r="D37" s="85">
        <f>SUM(D38:D40)</f>
        <v>0</v>
      </c>
      <c r="E37" s="85">
        <f>SUM(E38:E40)</f>
        <v>0</v>
      </c>
      <c r="F37" s="85">
        <f>SUM(F38:F40)</f>
        <v>0</v>
      </c>
    </row>
    <row r="38" spans="2:6" ht="15.75" outlineLevel="5">
      <c r="B38" s="6">
        <v>40</v>
      </c>
      <c r="C38" s="133" t="s">
        <v>81</v>
      </c>
      <c r="D38" s="30"/>
      <c r="E38" s="30"/>
      <c r="F38" s="72"/>
    </row>
    <row r="39" spans="2:6" ht="15.75" outlineLevel="5">
      <c r="B39" s="6">
        <v>41</v>
      </c>
      <c r="C39" s="133" t="s">
        <v>82</v>
      </c>
      <c r="D39" s="30"/>
      <c r="E39" s="30"/>
      <c r="F39" s="72"/>
    </row>
    <row r="40" spans="2:6" ht="16.5" outlineLevel="5" thickBot="1">
      <c r="B40" s="6">
        <v>42</v>
      </c>
      <c r="C40" s="133" t="s">
        <v>37</v>
      </c>
      <c r="D40" s="30"/>
      <c r="E40" s="30"/>
      <c r="F40" s="72"/>
    </row>
    <row r="41" spans="2:6" ht="19.5" thickTop="1">
      <c r="B41" s="6"/>
      <c r="C41" s="82" t="s">
        <v>38</v>
      </c>
      <c r="D41" s="93">
        <f>D37+D34+D28+D26+D9</f>
        <v>0</v>
      </c>
      <c r="E41" s="83">
        <f>E37+E34+E28+E26+E9</f>
        <v>0</v>
      </c>
      <c r="F41" s="83">
        <f>F37+F34+F28+F26+F9</f>
        <v>0</v>
      </c>
    </row>
    <row r="42" spans="2:6" ht="16.5" thickBot="1">
      <c r="B42" s="6"/>
      <c r="C42" s="31"/>
      <c r="D42" s="32"/>
      <c r="E42" s="32"/>
      <c r="F42" s="32"/>
    </row>
    <row r="43" spans="2:6" ht="21" thickBot="1" thickTop="1">
      <c r="B43" s="6">
        <v>43</v>
      </c>
      <c r="C43" s="82" t="s">
        <v>39</v>
      </c>
      <c r="D43" s="93">
        <f>+D6-D41</f>
        <v>0</v>
      </c>
      <c r="E43" s="83">
        <f>+E6-E41</f>
        <v>0</v>
      </c>
      <c r="F43" s="83">
        <f>+F6-F41</f>
        <v>0</v>
      </c>
    </row>
    <row r="44" spans="2:6" ht="19.5" thickTop="1">
      <c r="B44" s="6">
        <v>44</v>
      </c>
      <c r="C44" s="82" t="s">
        <v>2</v>
      </c>
      <c r="D44" s="93">
        <f>D43+D34</f>
        <v>0</v>
      </c>
      <c r="E44" s="83">
        <f>E43+E34</f>
        <v>0</v>
      </c>
      <c r="F44" s="83">
        <f>F43+F34</f>
        <v>0</v>
      </c>
    </row>
    <row r="45" spans="2:6" ht="16.5" thickBot="1">
      <c r="B45" s="6"/>
      <c r="C45" s="20"/>
      <c r="D45" s="20"/>
      <c r="E45" s="20"/>
      <c r="F45" s="20"/>
    </row>
    <row r="46" spans="2:6" ht="15.75">
      <c r="B46" s="6"/>
      <c r="C46" s="84" t="s">
        <v>40</v>
      </c>
      <c r="D46" s="85"/>
      <c r="E46" s="85"/>
      <c r="F46" s="85"/>
    </row>
    <row r="47" spans="2:6" ht="15.75">
      <c r="B47" s="6">
        <v>45</v>
      </c>
      <c r="C47" s="133">
        <v>0.15</v>
      </c>
      <c r="D47" s="133">
        <f>IF(AND(D43&lt;38120,D43&gt;0),D43*$C47,0)</f>
        <v>0</v>
      </c>
      <c r="E47" s="133">
        <f>IF(AND(E43&lt;38120,E43&gt;0),E43*$C47,0)</f>
        <v>0</v>
      </c>
      <c r="F47" s="133">
        <f>IF(AND(F43&lt;38120,F43&gt;0),F43*$C47,0)</f>
        <v>0</v>
      </c>
    </row>
    <row r="48" spans="2:6" ht="16.5" thickBot="1">
      <c r="B48" s="6">
        <v>46</v>
      </c>
      <c r="C48" s="133">
        <v>0.333</v>
      </c>
      <c r="D48" s="133">
        <f>IF(D43&lt;38120,0,(D43-38120)*$C48)</f>
        <v>0</v>
      </c>
      <c r="E48" s="133">
        <f>IF(E43&lt;38120,0,(E43-38120)*$C48)</f>
        <v>0</v>
      </c>
      <c r="F48" s="133">
        <f>IF(F43&lt;38120,0,(F43-38120)*C48)</f>
        <v>0</v>
      </c>
    </row>
    <row r="49" spans="2:6" ht="19.5" thickTop="1">
      <c r="B49" s="6">
        <v>47</v>
      </c>
      <c r="C49" s="82" t="s">
        <v>41</v>
      </c>
      <c r="D49" s="83">
        <f>D43-(D47+D48)</f>
        <v>0</v>
      </c>
      <c r="E49" s="83">
        <f>E43-(E47+E48)</f>
        <v>0</v>
      </c>
      <c r="F49" s="83">
        <f>F43-(F47+F48)</f>
        <v>0</v>
      </c>
    </row>
    <row r="50" spans="2:6" ht="16.5" thickBot="1">
      <c r="B50" s="6"/>
      <c r="C50" s="20"/>
      <c r="D50" s="20"/>
      <c r="E50" s="20"/>
      <c r="F50" s="20"/>
    </row>
    <row r="51" spans="2:6" ht="16.5" thickBot="1">
      <c r="B51" s="6">
        <v>48</v>
      </c>
      <c r="C51" s="33" t="s">
        <v>42</v>
      </c>
      <c r="D51" s="34"/>
      <c r="E51" s="34"/>
      <c r="F51" s="34"/>
    </row>
    <row r="52" spans="2:6" ht="15.75">
      <c r="B52" s="6"/>
      <c r="C52" s="20"/>
      <c r="D52" s="20"/>
      <c r="E52" s="20"/>
      <c r="F52" s="20"/>
    </row>
    <row r="53" spans="1:17" s="57" customFormat="1" ht="12.75">
      <c r="A53" s="87"/>
      <c r="C53" s="98"/>
      <c r="D53" s="99"/>
      <c r="E53" s="99"/>
      <c r="F53" s="99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s="57" customFormat="1" ht="12.75">
      <c r="A54" s="87"/>
      <c r="C54" s="98"/>
      <c r="D54" s="99"/>
      <c r="E54" s="99"/>
      <c r="F54" s="99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s="57" customFormat="1" ht="12.75">
      <c r="A55" s="87"/>
      <c r="C55" s="98"/>
      <c r="D55" s="99"/>
      <c r="E55" s="99"/>
      <c r="F55" s="99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s="57" customFormat="1" ht="12.75">
      <c r="A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s="57" customFormat="1" ht="12.75">
      <c r="A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s="57" customFormat="1" ht="12.75">
      <c r="A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s="57" customFormat="1" ht="12.75">
      <c r="A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s="57" customFormat="1" ht="12.75">
      <c r="A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s="57" customFormat="1" ht="12.75">
      <c r="A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s="57" customFormat="1" ht="12.75">
      <c r="A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s="57" customFormat="1" ht="12.75">
      <c r="A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s="57" customFormat="1" ht="12.75">
      <c r="A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s="57" customFormat="1" ht="12.75">
      <c r="A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s="57" customFormat="1" ht="12.75">
      <c r="A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s="57" customFormat="1" ht="12.75">
      <c r="A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s="57" customFormat="1" ht="12.75">
      <c r="A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s="57" customFormat="1" ht="12.75">
      <c r="A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s="57" customFormat="1" ht="12.75">
      <c r="A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s="57" customFormat="1" ht="12.75">
      <c r="A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s="57" customFormat="1" ht="12.75">
      <c r="A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s="57" customFormat="1" ht="12.75">
      <c r="A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s="57" customFormat="1" ht="12.75">
      <c r="A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s="57" customFormat="1" ht="12.75">
      <c r="A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s="57" customFormat="1" ht="12.75">
      <c r="A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s="57" customFormat="1" ht="12.75">
      <c r="A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s="57" customFormat="1" ht="12.75">
      <c r="A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s="57" customFormat="1" ht="12.75">
      <c r="A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s="57" customFormat="1" ht="12.75">
      <c r="A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s="57" customFormat="1" ht="12.75">
      <c r="A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s="57" customFormat="1" ht="12.75">
      <c r="A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s="57" customFormat="1" ht="12.75">
      <c r="A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s="57" customFormat="1" ht="12.75">
      <c r="A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s="57" customFormat="1" ht="12.75">
      <c r="A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s="57" customFormat="1" ht="12.75">
      <c r="A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s="57" customFormat="1" ht="12.75">
      <c r="A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 s="57" customFormat="1" ht="12.75">
      <c r="A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 s="57" customFormat="1" ht="12.75">
      <c r="A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 s="57" customFormat="1" ht="12.75">
      <c r="A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 s="57" customFormat="1" ht="12.75">
      <c r="A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 s="57" customFormat="1" ht="12.75">
      <c r="A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1:17" s="57" customFormat="1" ht="12.75">
      <c r="A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1:17" s="57" customFormat="1" ht="12.75">
      <c r="A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1:17" s="57" customFormat="1" ht="12.75">
      <c r="A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1:17" s="57" customFormat="1" ht="12.75">
      <c r="A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1:17" s="57" customFormat="1" ht="12.75">
      <c r="A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1:17" s="57" customFormat="1" ht="12.75">
      <c r="A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1:17" s="57" customFormat="1" ht="12.75">
      <c r="A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1:17" s="57" customFormat="1" ht="12.75">
      <c r="A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1:17" s="57" customFormat="1" ht="12.75">
      <c r="A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1:17" s="57" customFormat="1" ht="12.75">
      <c r="A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1:17" s="57" customFormat="1" ht="12.75">
      <c r="A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1:17" s="57" customFormat="1" ht="12.75">
      <c r="A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1:17" s="57" customFormat="1" ht="12.75">
      <c r="A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1:17" s="57" customFormat="1" ht="12.75">
      <c r="A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1:17" s="57" customFormat="1" ht="12.75">
      <c r="A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1:17" s="57" customFormat="1" ht="12.75">
      <c r="A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1:17" s="57" customFormat="1" ht="12.75">
      <c r="A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1:17" s="57" customFormat="1" ht="12.75">
      <c r="A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1:17" s="57" customFormat="1" ht="12.75">
      <c r="A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1:17" s="57" customFormat="1" ht="12.75">
      <c r="A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1:17" s="57" customFormat="1" ht="12.75">
      <c r="A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1:17" s="57" customFormat="1" ht="12.75">
      <c r="A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  <row r="115" spans="1:17" s="57" customFormat="1" ht="12.75">
      <c r="A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</row>
    <row r="116" spans="1:17" s="57" customFormat="1" ht="12.75">
      <c r="A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</row>
    <row r="117" spans="1:17" s="57" customFormat="1" ht="12.75">
      <c r="A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</row>
    <row r="118" spans="1:17" s="57" customFormat="1" ht="12.75">
      <c r="A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1:17" s="57" customFormat="1" ht="12.75">
      <c r="A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</row>
    <row r="120" spans="1:17" s="57" customFormat="1" ht="12.75">
      <c r="A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1:17" s="57" customFormat="1" ht="12.75">
      <c r="A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1:17" s="57" customFormat="1" ht="12.75">
      <c r="A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</row>
    <row r="123" spans="1:17" s="57" customFormat="1" ht="12.75">
      <c r="A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</row>
    <row r="124" spans="1:17" s="57" customFormat="1" ht="12.75">
      <c r="A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s="57" customFormat="1" ht="12.75">
      <c r="A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</row>
    <row r="126" spans="1:17" s="57" customFormat="1" ht="12.75">
      <c r="A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</row>
    <row r="127" spans="1:17" s="57" customFormat="1" ht="12.75">
      <c r="A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</row>
    <row r="128" spans="1:17" s="57" customFormat="1" ht="12.75">
      <c r="A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</row>
    <row r="129" spans="1:17" s="57" customFormat="1" ht="12.75">
      <c r="A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1:17" s="57" customFormat="1" ht="12.75">
      <c r="A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</row>
    <row r="131" spans="1:17" s="57" customFormat="1" ht="12.75">
      <c r="A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</row>
    <row r="132" spans="1:17" s="57" customFormat="1" ht="12.75">
      <c r="A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</row>
    <row r="133" spans="1:17" s="57" customFormat="1" ht="12.75">
      <c r="A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1:17" s="57" customFormat="1" ht="12.75">
      <c r="A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</row>
    <row r="135" spans="1:17" s="57" customFormat="1" ht="12.75">
      <c r="A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</row>
    <row r="136" spans="1:17" s="57" customFormat="1" ht="12.75">
      <c r="A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</row>
    <row r="137" spans="1:17" s="57" customFormat="1" ht="12.75">
      <c r="A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</row>
    <row r="138" spans="1:17" s="57" customFormat="1" ht="12.75">
      <c r="A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</row>
    <row r="139" spans="1:17" s="57" customFormat="1" ht="12.75">
      <c r="A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</row>
    <row r="140" spans="1:17" s="57" customFormat="1" ht="12.75">
      <c r="A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</row>
    <row r="141" spans="1:17" s="57" customFormat="1" ht="12.75">
      <c r="A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</row>
    <row r="142" spans="1:17" s="57" customFormat="1" ht="12.75">
      <c r="A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</row>
    <row r="143" spans="1:17" s="57" customFormat="1" ht="12.75">
      <c r="A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</row>
    <row r="144" spans="1:17" s="57" customFormat="1" ht="12.75">
      <c r="A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1:17" s="57" customFormat="1" ht="12.75">
      <c r="A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</row>
    <row r="146" spans="1:17" s="57" customFormat="1" ht="12.75">
      <c r="A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1:17" s="57" customFormat="1" ht="12.75">
      <c r="A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</row>
    <row r="148" spans="1:17" s="57" customFormat="1" ht="12.75">
      <c r="A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</row>
    <row r="149" spans="1:17" s="57" customFormat="1" ht="12.75">
      <c r="A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</row>
    <row r="150" spans="1:17" s="57" customFormat="1" ht="12.75">
      <c r="A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</row>
    <row r="151" spans="1:17" s="57" customFormat="1" ht="12.75">
      <c r="A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</row>
    <row r="152" spans="1:17" s="57" customFormat="1" ht="12.75">
      <c r="A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</row>
    <row r="153" spans="1:17" s="57" customFormat="1" ht="12.75">
      <c r="A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</row>
    <row r="154" spans="1:17" s="57" customFormat="1" ht="12.75">
      <c r="A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</row>
    <row r="155" spans="1:17" s="57" customFormat="1" ht="12.75">
      <c r="A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</row>
    <row r="156" spans="1:17" s="57" customFormat="1" ht="12.75">
      <c r="A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</row>
    <row r="157" spans="1:17" s="57" customFormat="1" ht="12.75">
      <c r="A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</row>
    <row r="158" spans="1:17" s="57" customFormat="1" ht="12.75">
      <c r="A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</row>
    <row r="159" spans="1:17" s="57" customFormat="1" ht="12.75">
      <c r="A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</row>
    <row r="160" spans="1:17" s="57" customFormat="1" ht="12.75">
      <c r="A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</row>
    <row r="161" spans="1:17" s="57" customFormat="1" ht="12.75">
      <c r="A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1:17" s="57" customFormat="1" ht="12.75">
      <c r="A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</row>
    <row r="163" spans="1:17" s="57" customFormat="1" ht="12.75">
      <c r="A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1:17" s="57" customFormat="1" ht="12.75">
      <c r="A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</row>
    <row r="165" spans="1:17" s="57" customFormat="1" ht="12.75">
      <c r="A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</row>
    <row r="166" spans="1:17" s="57" customFormat="1" ht="12.75">
      <c r="A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</row>
    <row r="167" spans="1:17" s="57" customFormat="1" ht="12.75">
      <c r="A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</row>
    <row r="168" spans="1:17" s="57" customFormat="1" ht="12.75">
      <c r="A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</row>
    <row r="169" spans="1:17" s="57" customFormat="1" ht="12.75">
      <c r="A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</row>
    <row r="170" spans="1:17" s="57" customFormat="1" ht="12.75">
      <c r="A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</row>
    <row r="171" spans="1:17" s="57" customFormat="1" ht="12.75">
      <c r="A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</row>
    <row r="172" spans="1:17" s="57" customFormat="1" ht="12.75">
      <c r="A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</row>
    <row r="173" spans="1:17" s="57" customFormat="1" ht="12.75">
      <c r="A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</row>
    <row r="174" spans="1:17" s="57" customFormat="1" ht="12.75">
      <c r="A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</row>
    <row r="175" spans="1:17" s="57" customFormat="1" ht="12.75">
      <c r="A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</row>
    <row r="176" spans="1:17" s="57" customFormat="1" ht="12.75">
      <c r="A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</row>
    <row r="177" spans="1:17" s="57" customFormat="1" ht="12.75">
      <c r="A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</row>
    <row r="178" spans="1:17" s="57" customFormat="1" ht="12.75">
      <c r="A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</row>
    <row r="179" spans="1:17" s="57" customFormat="1" ht="12.75">
      <c r="A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</row>
    <row r="180" spans="1:17" s="57" customFormat="1" ht="12.75">
      <c r="A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</row>
    <row r="181" spans="1:17" s="57" customFormat="1" ht="12.75">
      <c r="A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</row>
    <row r="182" spans="1:17" s="57" customFormat="1" ht="12.75">
      <c r="A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</row>
    <row r="183" spans="1:17" s="57" customFormat="1" ht="12.75">
      <c r="A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</row>
    <row r="184" spans="1:17" s="57" customFormat="1" ht="12.75">
      <c r="A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</row>
    <row r="185" spans="1:17" s="57" customFormat="1" ht="12.75">
      <c r="A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</row>
    <row r="186" spans="1:17" s="57" customFormat="1" ht="12.75">
      <c r="A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</row>
    <row r="187" spans="1:17" s="57" customFormat="1" ht="12.75">
      <c r="A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</row>
    <row r="188" spans="1:17" s="57" customFormat="1" ht="12.75">
      <c r="A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</row>
    <row r="189" spans="1:17" s="57" customFormat="1" ht="12.75">
      <c r="A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</row>
    <row r="190" spans="1:17" s="57" customFormat="1" ht="12.75">
      <c r="A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</row>
    <row r="191" spans="1:17" s="57" customFormat="1" ht="12.75">
      <c r="A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</row>
    <row r="192" spans="1:17" s="57" customFormat="1" ht="12.75">
      <c r="A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</row>
    <row r="193" spans="1:17" s="57" customFormat="1" ht="12.75">
      <c r="A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</row>
    <row r="194" spans="1:17" s="57" customFormat="1" ht="12.75">
      <c r="A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</row>
    <row r="195" spans="1:17" s="57" customFormat="1" ht="12.75">
      <c r="A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</row>
    <row r="196" spans="1:17" s="57" customFormat="1" ht="12.75">
      <c r="A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</row>
    <row r="197" spans="1:17" s="57" customFormat="1" ht="12.75">
      <c r="A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</row>
    <row r="198" spans="1:17" s="57" customFormat="1" ht="12.75">
      <c r="A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</row>
    <row r="199" spans="1:17" s="57" customFormat="1" ht="12.75">
      <c r="A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</row>
    <row r="200" spans="1:17" s="57" customFormat="1" ht="12.75">
      <c r="A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</row>
    <row r="201" spans="1:17" s="57" customFormat="1" ht="12.75">
      <c r="A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</row>
    <row r="202" spans="1:17" s="57" customFormat="1" ht="12.75">
      <c r="A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</row>
    <row r="203" spans="1:17" s="57" customFormat="1" ht="12.75">
      <c r="A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</row>
    <row r="204" spans="1:17" s="57" customFormat="1" ht="12.75">
      <c r="A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</row>
    <row r="205" spans="1:17" s="57" customFormat="1" ht="12.75">
      <c r="A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</row>
    <row r="206" spans="1:17" s="57" customFormat="1" ht="12.75">
      <c r="A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1:17" s="57" customFormat="1" ht="12.75">
      <c r="A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1:17" s="57" customFormat="1" ht="12.75">
      <c r="A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1:17" s="57" customFormat="1" ht="12.75">
      <c r="A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1:17" s="57" customFormat="1" ht="12.75">
      <c r="A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1:17" s="57" customFormat="1" ht="12.75">
      <c r="A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1:17" s="57" customFormat="1" ht="12.75">
      <c r="A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1:17" s="57" customFormat="1" ht="12.75">
      <c r="A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</row>
    <row r="214" spans="1:17" s="57" customFormat="1" ht="12.75">
      <c r="A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1:17" s="57" customFormat="1" ht="12.75">
      <c r="A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</row>
    <row r="216" spans="1:17" s="57" customFormat="1" ht="12.75">
      <c r="A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</row>
    <row r="217" spans="1:17" s="57" customFormat="1" ht="12.75">
      <c r="A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</row>
    <row r="218" spans="1:17" s="57" customFormat="1" ht="12.75">
      <c r="A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</row>
    <row r="219" spans="1:17" s="57" customFormat="1" ht="12.75">
      <c r="A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</row>
    <row r="220" spans="1:17" s="57" customFormat="1" ht="12.75">
      <c r="A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</row>
    <row r="221" spans="1:17" s="57" customFormat="1" ht="12.75">
      <c r="A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</row>
    <row r="222" spans="1:17" s="57" customFormat="1" ht="12.75">
      <c r="A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</row>
    <row r="223" spans="1:17" s="57" customFormat="1" ht="12.75">
      <c r="A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</row>
    <row r="224" spans="1:17" s="57" customFormat="1" ht="12.75">
      <c r="A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</row>
    <row r="225" spans="1:17" s="57" customFormat="1" ht="12.75">
      <c r="A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</row>
    <row r="226" spans="1:17" s="57" customFormat="1" ht="12.75">
      <c r="A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</row>
    <row r="227" spans="1:17" s="57" customFormat="1" ht="12.75">
      <c r="A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</row>
    <row r="228" spans="1:17" s="57" customFormat="1" ht="12.75">
      <c r="A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</row>
    <row r="229" spans="1:17" s="57" customFormat="1" ht="12.75">
      <c r="A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</row>
    <row r="230" spans="1:17" s="57" customFormat="1" ht="12.75">
      <c r="A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</row>
    <row r="231" spans="1:17" s="57" customFormat="1" ht="12.75">
      <c r="A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</row>
    <row r="232" spans="1:17" s="57" customFormat="1" ht="12.75">
      <c r="A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</row>
    <row r="233" spans="1:17" s="57" customFormat="1" ht="12.75">
      <c r="A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</row>
    <row r="234" spans="1:17" s="57" customFormat="1" ht="12.75">
      <c r="A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</row>
    <row r="235" spans="1:17" s="57" customFormat="1" ht="12.75">
      <c r="A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</row>
    <row r="236" spans="1:17" s="57" customFormat="1" ht="12.75">
      <c r="A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</row>
    <row r="237" spans="1:17" s="57" customFormat="1" ht="12.75">
      <c r="A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</row>
    <row r="238" spans="1:17" s="57" customFormat="1" ht="12.75">
      <c r="A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</row>
    <row r="239" spans="1:17" s="57" customFormat="1" ht="12.75">
      <c r="A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</row>
    <row r="240" spans="1:17" s="57" customFormat="1" ht="12.75">
      <c r="A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</row>
    <row r="241" spans="1:17" s="57" customFormat="1" ht="12.75">
      <c r="A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</row>
    <row r="242" spans="1:17" s="57" customFormat="1" ht="12.75">
      <c r="A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</row>
    <row r="243" spans="1:17" s="57" customFormat="1" ht="12.75">
      <c r="A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</row>
    <row r="244" spans="1:17" s="57" customFormat="1" ht="12.75">
      <c r="A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</row>
    <row r="245" spans="1:17" s="57" customFormat="1" ht="12.75">
      <c r="A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</row>
    <row r="246" spans="1:17" s="57" customFormat="1" ht="12.75">
      <c r="A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</row>
    <row r="247" spans="1:17" s="57" customFormat="1" ht="12.75">
      <c r="A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</row>
    <row r="248" spans="1:17" s="57" customFormat="1" ht="12.75">
      <c r="A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</row>
    <row r="249" spans="1:17" s="57" customFormat="1" ht="12.75">
      <c r="A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</row>
    <row r="250" spans="1:17" s="57" customFormat="1" ht="12.75">
      <c r="A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</row>
    <row r="251" spans="1:17" s="57" customFormat="1" ht="12.75">
      <c r="A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</row>
    <row r="252" spans="1:17" s="57" customFormat="1" ht="12.75">
      <c r="A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</row>
    <row r="253" spans="1:17" s="57" customFormat="1" ht="12.75">
      <c r="A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</row>
    <row r="254" spans="1:17" s="57" customFormat="1" ht="12.75">
      <c r="A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</row>
    <row r="255" spans="1:17" s="57" customFormat="1" ht="12.75">
      <c r="A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</row>
    <row r="256" spans="1:17" s="57" customFormat="1" ht="12.75">
      <c r="A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</row>
    <row r="257" spans="1:17" s="57" customFormat="1" ht="12.75">
      <c r="A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</row>
    <row r="258" spans="1:17" s="57" customFormat="1" ht="12.75">
      <c r="A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</row>
    <row r="259" spans="1:17" s="57" customFormat="1" ht="12.75">
      <c r="A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</row>
    <row r="260" spans="1:17" s="57" customFormat="1" ht="12.75">
      <c r="A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</row>
    <row r="261" spans="1:17" s="57" customFormat="1" ht="12.75">
      <c r="A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</row>
    <row r="262" spans="1:17" s="57" customFormat="1" ht="12.75">
      <c r="A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</row>
    <row r="263" spans="1:17" s="57" customFormat="1" ht="12.75">
      <c r="A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</row>
    <row r="264" spans="1:17" s="57" customFormat="1" ht="12.75">
      <c r="A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</row>
    <row r="265" spans="1:17" s="57" customFormat="1" ht="12.75">
      <c r="A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</row>
    <row r="266" spans="1:17" s="57" customFormat="1" ht="12.75">
      <c r="A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</row>
    <row r="267" spans="1:17" s="57" customFormat="1" ht="12.75">
      <c r="A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</row>
    <row r="268" spans="1:17" s="57" customFormat="1" ht="12.75">
      <c r="A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</row>
    <row r="269" spans="1:17" s="57" customFormat="1" ht="12.75">
      <c r="A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</row>
    <row r="270" spans="1:17" s="57" customFormat="1" ht="12.75">
      <c r="A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</row>
    <row r="271" spans="1:17" s="57" customFormat="1" ht="12.75">
      <c r="A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</row>
    <row r="272" spans="1:17" s="57" customFormat="1" ht="12.75">
      <c r="A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</row>
    <row r="273" spans="1:17" s="57" customFormat="1" ht="12.75">
      <c r="A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</row>
    <row r="274" spans="1:17" s="57" customFormat="1" ht="12.75">
      <c r="A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</row>
    <row r="275" spans="1:17" s="57" customFormat="1" ht="12.75">
      <c r="A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</row>
    <row r="276" spans="1:17" s="57" customFormat="1" ht="12.75">
      <c r="A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</row>
    <row r="277" spans="1:17" s="57" customFormat="1" ht="12.75">
      <c r="A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</row>
    <row r="278" spans="1:17" s="57" customFormat="1" ht="12.75">
      <c r="A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</row>
    <row r="279" spans="1:17" s="57" customFormat="1" ht="12.75">
      <c r="A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</row>
    <row r="280" spans="1:17" s="57" customFormat="1" ht="12.75">
      <c r="A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</row>
    <row r="281" spans="1:17" s="57" customFormat="1" ht="12.75">
      <c r="A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</row>
    <row r="282" spans="1:17" s="57" customFormat="1" ht="12.75">
      <c r="A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</row>
    <row r="283" spans="1:17" s="57" customFormat="1" ht="12.75">
      <c r="A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</row>
    <row r="284" spans="1:17" s="57" customFormat="1" ht="12.75">
      <c r="A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</row>
    <row r="285" spans="1:17" s="57" customFormat="1" ht="12.75">
      <c r="A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</row>
    <row r="286" spans="1:17" s="57" customFormat="1" ht="12.75">
      <c r="A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</row>
    <row r="287" spans="1:17" s="57" customFormat="1" ht="12.75">
      <c r="A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</row>
    <row r="288" spans="1:17" s="57" customFormat="1" ht="12.75">
      <c r="A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</row>
    <row r="289" spans="1:17" s="57" customFormat="1" ht="12.75">
      <c r="A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</row>
    <row r="290" spans="1:17" s="57" customFormat="1" ht="12.75">
      <c r="A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</row>
    <row r="291" spans="1:17" s="57" customFormat="1" ht="12.75">
      <c r="A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</row>
    <row r="292" spans="1:17" s="57" customFormat="1" ht="12.75">
      <c r="A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</row>
    <row r="293" spans="1:17" s="57" customFormat="1" ht="12.75">
      <c r="A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</row>
    <row r="294" spans="1:17" s="57" customFormat="1" ht="12.75">
      <c r="A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</row>
    <row r="295" spans="1:17" s="57" customFormat="1" ht="12.75">
      <c r="A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</row>
    <row r="296" spans="1:17" s="57" customFormat="1" ht="12.75">
      <c r="A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</row>
    <row r="297" spans="1:17" s="57" customFormat="1" ht="12.75">
      <c r="A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</row>
    <row r="298" spans="1:17" s="57" customFormat="1" ht="12.75">
      <c r="A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</row>
    <row r="299" spans="1:17" s="57" customFormat="1" ht="12.75">
      <c r="A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</row>
    <row r="300" spans="1:17" s="57" customFormat="1" ht="12.75">
      <c r="A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</row>
    <row r="301" spans="1:17" s="57" customFormat="1" ht="12.75">
      <c r="A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</row>
    <row r="302" spans="1:17" s="57" customFormat="1" ht="12.75">
      <c r="A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</row>
    <row r="303" spans="1:17" s="57" customFormat="1" ht="12.75">
      <c r="A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</row>
    <row r="304" spans="1:17" s="57" customFormat="1" ht="12.75">
      <c r="A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</row>
    <row r="305" spans="1:17" s="57" customFormat="1" ht="12.75">
      <c r="A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</row>
    <row r="306" spans="1:17" s="57" customFormat="1" ht="12.75">
      <c r="A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</row>
    <row r="307" spans="1:17" s="57" customFormat="1" ht="12.75">
      <c r="A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</row>
    <row r="308" spans="1:17" s="57" customFormat="1" ht="12.75">
      <c r="A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</row>
    <row r="309" spans="1:17" s="57" customFormat="1" ht="12.75">
      <c r="A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</row>
    <row r="310" spans="1:17" s="57" customFormat="1" ht="12.75">
      <c r="A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</row>
    <row r="311" spans="1:17" s="57" customFormat="1" ht="12.75">
      <c r="A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</row>
    <row r="312" spans="1:17" s="57" customFormat="1" ht="12.75">
      <c r="A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</row>
    <row r="313" spans="1:17" s="57" customFormat="1" ht="12.75">
      <c r="A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</row>
    <row r="314" spans="1:17" s="57" customFormat="1" ht="12.75">
      <c r="A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</row>
    <row r="315" spans="1:17" s="57" customFormat="1" ht="12.75">
      <c r="A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</row>
    <row r="316" spans="1:17" s="57" customFormat="1" ht="12.75">
      <c r="A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</row>
    <row r="317" spans="1:17" s="57" customFormat="1" ht="12.75">
      <c r="A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</row>
    <row r="318" spans="1:17" s="57" customFormat="1" ht="12.75">
      <c r="A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</row>
    <row r="319" spans="1:17" s="57" customFormat="1" ht="12.75">
      <c r="A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</row>
    <row r="320" spans="1:17" s="57" customFormat="1" ht="12.75">
      <c r="A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</row>
    <row r="321" spans="1:17" s="57" customFormat="1" ht="12.75">
      <c r="A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</row>
    <row r="322" spans="1:17" s="57" customFormat="1" ht="12.75">
      <c r="A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</row>
    <row r="323" spans="1:17" s="57" customFormat="1" ht="12.75">
      <c r="A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</row>
    <row r="324" spans="1:17" s="57" customFormat="1" ht="12.75">
      <c r="A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</row>
    <row r="325" spans="1:17" s="57" customFormat="1" ht="12.75">
      <c r="A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</row>
    <row r="326" spans="1:17" s="57" customFormat="1" ht="12.75">
      <c r="A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</row>
    <row r="327" spans="1:17" s="57" customFormat="1" ht="12.75">
      <c r="A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</row>
    <row r="328" spans="1:17" s="57" customFormat="1" ht="12.75">
      <c r="A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</row>
    <row r="329" spans="1:17" s="57" customFormat="1" ht="12.75">
      <c r="A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</row>
    <row r="330" spans="1:17" s="57" customFormat="1" ht="12.75">
      <c r="A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</row>
    <row r="331" spans="1:17" s="57" customFormat="1" ht="12.75">
      <c r="A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</row>
    <row r="332" spans="1:17" s="57" customFormat="1" ht="12.75">
      <c r="A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</row>
    <row r="333" spans="1:17" s="57" customFormat="1" ht="12.75">
      <c r="A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</row>
    <row r="334" spans="1:17" s="57" customFormat="1" ht="12.75">
      <c r="A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</row>
    <row r="335" spans="1:17" s="57" customFormat="1" ht="12.75">
      <c r="A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</row>
    <row r="336" spans="1:17" s="57" customFormat="1" ht="12.75">
      <c r="A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</row>
    <row r="337" spans="1:17" s="57" customFormat="1" ht="12.75">
      <c r="A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</row>
    <row r="338" spans="1:17" s="57" customFormat="1" ht="12.75">
      <c r="A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</row>
    <row r="339" spans="1:17" s="57" customFormat="1" ht="12.75">
      <c r="A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</row>
    <row r="340" spans="1:17" s="57" customFormat="1" ht="12.75">
      <c r="A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</row>
    <row r="341" spans="1:17" s="57" customFormat="1" ht="12.75">
      <c r="A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</row>
    <row r="342" spans="1:17" s="57" customFormat="1" ht="12.75">
      <c r="A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</row>
    <row r="343" spans="1:17" s="57" customFormat="1" ht="12.75">
      <c r="A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</row>
    <row r="344" spans="1:17" s="57" customFormat="1" ht="12.75">
      <c r="A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</row>
    <row r="345" spans="1:17" s="57" customFormat="1" ht="12.75">
      <c r="A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</row>
    <row r="346" spans="1:17" s="57" customFormat="1" ht="12.75">
      <c r="A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</row>
    <row r="347" spans="1:17" s="57" customFormat="1" ht="12.75">
      <c r="A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</row>
    <row r="348" spans="1:17" s="57" customFormat="1" ht="12.75">
      <c r="A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</row>
    <row r="349" spans="1:17" s="57" customFormat="1" ht="12.75">
      <c r="A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</row>
    <row r="350" spans="1:17" s="57" customFormat="1" ht="12.75">
      <c r="A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</row>
    <row r="351" spans="1:17" s="57" customFormat="1" ht="12.75">
      <c r="A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</row>
    <row r="352" spans="1:17" s="57" customFormat="1" ht="12.75">
      <c r="A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</row>
    <row r="353" spans="1:17" s="57" customFormat="1" ht="12.75">
      <c r="A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</row>
    <row r="354" spans="1:17" s="57" customFormat="1" ht="12.75">
      <c r="A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</row>
    <row r="355" spans="1:17" s="57" customFormat="1" ht="12.75">
      <c r="A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</row>
    <row r="356" spans="1:17" s="57" customFormat="1" ht="12.75">
      <c r="A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</row>
    <row r="357" spans="1:17" s="57" customFormat="1" ht="12.75">
      <c r="A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</row>
    <row r="358" spans="1:17" s="57" customFormat="1" ht="12.75">
      <c r="A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</row>
    <row r="359" spans="1:17" s="57" customFormat="1" ht="12.75">
      <c r="A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</row>
    <row r="360" spans="1:17" s="57" customFormat="1" ht="12.75">
      <c r="A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</row>
    <row r="361" spans="1:17" s="57" customFormat="1" ht="12.75">
      <c r="A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</row>
    <row r="362" spans="1:17" s="57" customFormat="1" ht="12.75">
      <c r="A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</row>
    <row r="363" spans="1:17" s="57" customFormat="1" ht="12.75">
      <c r="A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</row>
    <row r="364" spans="1:17" s="57" customFormat="1" ht="12.75">
      <c r="A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</row>
    <row r="365" spans="1:17" s="57" customFormat="1" ht="12.75">
      <c r="A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</row>
    <row r="366" spans="1:17" s="57" customFormat="1" ht="12.75">
      <c r="A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</row>
    <row r="367" spans="1:17" s="57" customFormat="1" ht="12.75">
      <c r="A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</row>
    <row r="368" spans="1:17" s="57" customFormat="1" ht="12.75">
      <c r="A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</row>
    <row r="369" spans="1:17" s="57" customFormat="1" ht="12.75">
      <c r="A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</row>
    <row r="370" spans="1:17" s="57" customFormat="1" ht="12.75">
      <c r="A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</row>
    <row r="371" spans="1:17" s="57" customFormat="1" ht="12.75">
      <c r="A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</row>
    <row r="372" spans="1:17" s="57" customFormat="1" ht="12.75">
      <c r="A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</row>
    <row r="373" spans="1:17" s="57" customFormat="1" ht="12.75">
      <c r="A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</row>
    <row r="374" spans="1:17" s="57" customFormat="1" ht="12.75">
      <c r="A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</row>
    <row r="375" spans="1:17" s="57" customFormat="1" ht="12.75">
      <c r="A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</row>
    <row r="376" spans="1:17" s="57" customFormat="1" ht="12.75">
      <c r="A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</row>
    <row r="377" spans="1:17" s="57" customFormat="1" ht="12.75">
      <c r="A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</row>
    <row r="378" spans="1:17" s="57" customFormat="1" ht="12.75">
      <c r="A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</row>
    <row r="379" spans="1:17" s="57" customFormat="1" ht="12.75">
      <c r="A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</row>
    <row r="380" spans="1:17" s="57" customFormat="1" ht="12.75">
      <c r="A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</row>
    <row r="381" spans="1:17" s="57" customFormat="1" ht="12.75">
      <c r="A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</row>
    <row r="382" spans="1:17" s="57" customFormat="1" ht="12.75">
      <c r="A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</row>
    <row r="383" spans="1:17" s="57" customFormat="1" ht="12.75">
      <c r="A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</row>
    <row r="384" spans="1:17" s="57" customFormat="1" ht="12.75">
      <c r="A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</row>
    <row r="385" spans="1:17" s="57" customFormat="1" ht="12.75">
      <c r="A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</row>
    <row r="386" spans="1:17" s="57" customFormat="1" ht="12.75">
      <c r="A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</row>
    <row r="387" spans="1:17" s="57" customFormat="1" ht="12.75">
      <c r="A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</row>
    <row r="388" spans="1:17" s="57" customFormat="1" ht="12.75">
      <c r="A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</row>
    <row r="389" spans="1:17" s="57" customFormat="1" ht="12.75">
      <c r="A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</row>
    <row r="390" spans="1:17" s="57" customFormat="1" ht="12.75">
      <c r="A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</row>
    <row r="391" spans="1:17" s="57" customFormat="1" ht="12.75">
      <c r="A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</row>
    <row r="392" spans="1:17" s="57" customFormat="1" ht="12.75">
      <c r="A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</row>
    <row r="393" spans="1:17" s="57" customFormat="1" ht="12.75">
      <c r="A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</row>
    <row r="394" spans="1:17" s="57" customFormat="1" ht="12.75">
      <c r="A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</row>
    <row r="395" spans="1:17" s="57" customFormat="1" ht="12.75">
      <c r="A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</row>
    <row r="396" spans="1:17" s="57" customFormat="1" ht="12.75">
      <c r="A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</row>
    <row r="397" spans="1:17" s="57" customFormat="1" ht="12.75">
      <c r="A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</row>
    <row r="398" spans="1:17" s="57" customFormat="1" ht="12.75">
      <c r="A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</row>
    <row r="399" spans="1:17" s="57" customFormat="1" ht="12.75">
      <c r="A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</row>
    <row r="400" spans="1:17" s="57" customFormat="1" ht="12.75">
      <c r="A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</row>
    <row r="401" spans="1:17" s="57" customFormat="1" ht="12.75">
      <c r="A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</row>
    <row r="402" spans="1:17" s="57" customFormat="1" ht="12.75">
      <c r="A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</row>
    <row r="403" spans="1:17" s="57" customFormat="1" ht="12.75">
      <c r="A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</row>
    <row r="404" spans="1:17" s="57" customFormat="1" ht="12.75">
      <c r="A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</row>
    <row r="405" spans="1:17" s="57" customFormat="1" ht="12.75">
      <c r="A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</row>
    <row r="406" spans="1:17" s="57" customFormat="1" ht="12.75">
      <c r="A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</row>
    <row r="407" spans="1:17" s="57" customFormat="1" ht="12.75">
      <c r="A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</row>
    <row r="408" spans="1:17" s="57" customFormat="1" ht="12.75">
      <c r="A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</row>
    <row r="409" spans="1:17" s="57" customFormat="1" ht="12.75">
      <c r="A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</row>
    <row r="410" spans="1:17" s="57" customFormat="1" ht="12.75">
      <c r="A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</row>
    <row r="411" spans="1:17" s="57" customFormat="1" ht="12.75">
      <c r="A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</row>
    <row r="412" spans="1:17" s="57" customFormat="1" ht="12.75">
      <c r="A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</row>
    <row r="413" spans="1:17" s="57" customFormat="1" ht="12.75">
      <c r="A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</row>
    <row r="414" spans="1:17" s="57" customFormat="1" ht="12.75">
      <c r="A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</row>
    <row r="415" spans="1:17" s="57" customFormat="1" ht="12.75">
      <c r="A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</row>
    <row r="416" spans="1:17" s="57" customFormat="1" ht="12.75">
      <c r="A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</row>
    <row r="417" spans="1:17" s="57" customFormat="1" ht="12.75">
      <c r="A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</row>
    <row r="418" spans="1:17" s="57" customFormat="1" ht="12.75">
      <c r="A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</row>
    <row r="419" spans="1:17" s="57" customFormat="1" ht="12.75">
      <c r="A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</row>
    <row r="420" spans="1:17" s="57" customFormat="1" ht="12.75">
      <c r="A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</row>
    <row r="421" spans="1:17" s="57" customFormat="1" ht="12.75">
      <c r="A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</row>
    <row r="422" spans="1:17" s="57" customFormat="1" ht="12.75">
      <c r="A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</row>
    <row r="423" spans="1:17" s="57" customFormat="1" ht="12.75">
      <c r="A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</row>
    <row r="424" spans="1:17" s="57" customFormat="1" ht="12.75">
      <c r="A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</row>
    <row r="425" spans="1:17" s="57" customFormat="1" ht="12.75">
      <c r="A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</row>
    <row r="426" spans="1:17" s="57" customFormat="1" ht="12.75">
      <c r="A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</row>
    <row r="427" spans="1:17" s="57" customFormat="1" ht="12.75">
      <c r="A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</row>
    <row r="428" spans="1:17" s="57" customFormat="1" ht="12.75">
      <c r="A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</row>
    <row r="429" spans="1:17" s="57" customFormat="1" ht="12.75">
      <c r="A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</row>
    <row r="430" spans="1:17" s="57" customFormat="1" ht="12.75">
      <c r="A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</row>
    <row r="431" spans="1:17" s="57" customFormat="1" ht="12.75">
      <c r="A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</row>
    <row r="432" spans="1:17" s="57" customFormat="1" ht="12.75">
      <c r="A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</row>
    <row r="433" spans="1:17" s="57" customFormat="1" ht="12.75">
      <c r="A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</row>
    <row r="434" spans="1:17" s="57" customFormat="1" ht="12.75">
      <c r="A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</row>
    <row r="435" spans="1:17" s="57" customFormat="1" ht="12.75">
      <c r="A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</row>
    <row r="436" spans="1:17" s="57" customFormat="1" ht="12.75">
      <c r="A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</row>
    <row r="437" spans="1:17" s="57" customFormat="1" ht="12.75">
      <c r="A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</row>
    <row r="438" spans="1:17" s="57" customFormat="1" ht="12.75">
      <c r="A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</row>
    <row r="439" spans="1:17" s="57" customFormat="1" ht="12.75">
      <c r="A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</row>
    <row r="440" spans="1:17" s="57" customFormat="1" ht="12.75">
      <c r="A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</row>
    <row r="441" spans="1:17" s="57" customFormat="1" ht="12.75">
      <c r="A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197"/>
  <sheetViews>
    <sheetView showGridLines="0" tabSelected="1" zoomScale="80" zoomScaleNormal="80" zoomScalePageLayoutView="0" workbookViewId="0" topLeftCell="A60">
      <pane xSplit="1" topLeftCell="B1" activePane="topRight" state="frozen"/>
      <selection pane="topLeft" activeCell="A16" sqref="A16"/>
      <selection pane="topRight" activeCell="A1" sqref="A1"/>
    </sheetView>
  </sheetViews>
  <sheetFormatPr defaultColWidth="13.8515625" defaultRowHeight="12.75" outlineLevelRow="1"/>
  <cols>
    <col min="1" max="1" width="58.421875" style="35" bestFit="1" customWidth="1"/>
    <col min="2" max="12" width="12.8515625" style="35" customWidth="1"/>
    <col min="13" max="13" width="13.00390625" style="35" bestFit="1" customWidth="1"/>
    <col min="14" max="14" width="10.140625" style="67" bestFit="1" customWidth="1"/>
    <col min="15" max="25" width="12.8515625" style="35" customWidth="1"/>
    <col min="26" max="26" width="13.00390625" style="35" bestFit="1" customWidth="1"/>
    <col min="27" max="27" width="10.140625" style="67" bestFit="1" customWidth="1"/>
    <col min="28" max="38" width="12.8515625" style="35" customWidth="1"/>
    <col min="39" max="39" width="13.00390625" style="35" bestFit="1" customWidth="1"/>
    <col min="40" max="40" width="10.140625" style="67" bestFit="1" customWidth="1"/>
    <col min="41" max="192" width="14.57421875" style="164" customWidth="1"/>
    <col min="193" max="211" width="13.8515625" style="165" customWidth="1"/>
  </cols>
  <sheetData>
    <row r="1" spans="1:40" ht="16.5" customHeight="1" thickBot="1" thickTop="1">
      <c r="A1" s="82" t="s">
        <v>43</v>
      </c>
      <c r="B1" s="166">
        <v>2016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82">
        <v>2016</v>
      </c>
      <c r="O1" s="166">
        <v>2017</v>
      </c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82">
        <v>2017</v>
      </c>
      <c r="AB1" s="166">
        <v>2018</v>
      </c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82">
        <v>2018</v>
      </c>
    </row>
    <row r="2" spans="1:40" ht="21" thickBot="1" thickTop="1">
      <c r="A2" s="135" t="s">
        <v>44</v>
      </c>
      <c r="B2" s="136" t="s">
        <v>50</v>
      </c>
      <c r="C2" s="136" t="s">
        <v>51</v>
      </c>
      <c r="D2" s="136" t="s">
        <v>52</v>
      </c>
      <c r="E2" s="135" t="s">
        <v>53</v>
      </c>
      <c r="F2" s="136" t="s">
        <v>54</v>
      </c>
      <c r="G2" s="136" t="s">
        <v>55</v>
      </c>
      <c r="H2" s="136" t="s">
        <v>56</v>
      </c>
      <c r="I2" s="135" t="s">
        <v>45</v>
      </c>
      <c r="J2" s="136" t="s">
        <v>46</v>
      </c>
      <c r="K2" s="136" t="s">
        <v>47</v>
      </c>
      <c r="L2" s="136" t="s">
        <v>48</v>
      </c>
      <c r="M2" s="135" t="s">
        <v>57</v>
      </c>
      <c r="N2" s="82" t="s">
        <v>49</v>
      </c>
      <c r="O2" s="136" t="s">
        <v>50</v>
      </c>
      <c r="P2" s="136" t="s">
        <v>51</v>
      </c>
      <c r="Q2" s="136" t="s">
        <v>52</v>
      </c>
      <c r="R2" s="135" t="s">
        <v>53</v>
      </c>
      <c r="S2" s="136" t="s">
        <v>54</v>
      </c>
      <c r="T2" s="136" t="s">
        <v>55</v>
      </c>
      <c r="U2" s="136" t="s">
        <v>56</v>
      </c>
      <c r="V2" s="135" t="s">
        <v>45</v>
      </c>
      <c r="W2" s="136" t="s">
        <v>46</v>
      </c>
      <c r="X2" s="136" t="s">
        <v>47</v>
      </c>
      <c r="Y2" s="136" t="s">
        <v>48</v>
      </c>
      <c r="Z2" s="135" t="s">
        <v>57</v>
      </c>
      <c r="AA2" s="82" t="s">
        <v>49</v>
      </c>
      <c r="AB2" s="136" t="s">
        <v>50</v>
      </c>
      <c r="AC2" s="136" t="s">
        <v>51</v>
      </c>
      <c r="AD2" s="136" t="s">
        <v>52</v>
      </c>
      <c r="AE2" s="135" t="s">
        <v>53</v>
      </c>
      <c r="AF2" s="136" t="s">
        <v>54</v>
      </c>
      <c r="AG2" s="136" t="s">
        <v>55</v>
      </c>
      <c r="AH2" s="136" t="s">
        <v>56</v>
      </c>
      <c r="AI2" s="135" t="s">
        <v>45</v>
      </c>
      <c r="AJ2" s="136" t="s">
        <v>46</v>
      </c>
      <c r="AK2" s="136" t="s">
        <v>47</v>
      </c>
      <c r="AL2" s="136" t="s">
        <v>48</v>
      </c>
      <c r="AM2" s="135" t="s">
        <v>57</v>
      </c>
      <c r="AN2" s="82" t="s">
        <v>49</v>
      </c>
    </row>
    <row r="3" spans="1:40" ht="21" thickBot="1" thickTop="1">
      <c r="A3" s="139" t="s">
        <v>58</v>
      </c>
      <c r="B3" s="137">
        <v>0</v>
      </c>
      <c r="C3" s="138">
        <f aca="true" t="shared" si="0" ref="C3:M3">B61</f>
        <v>0</v>
      </c>
      <c r="D3" s="138">
        <f t="shared" si="0"/>
        <v>0</v>
      </c>
      <c r="E3" s="138">
        <f t="shared" si="0"/>
        <v>0</v>
      </c>
      <c r="F3" s="138">
        <f t="shared" si="0"/>
        <v>0</v>
      </c>
      <c r="G3" s="138">
        <f t="shared" si="0"/>
        <v>0</v>
      </c>
      <c r="H3" s="138">
        <f t="shared" si="0"/>
        <v>0</v>
      </c>
      <c r="I3" s="138">
        <f t="shared" si="0"/>
        <v>0</v>
      </c>
      <c r="J3" s="138">
        <f t="shared" si="0"/>
        <v>0</v>
      </c>
      <c r="K3" s="138">
        <f t="shared" si="0"/>
        <v>0</v>
      </c>
      <c r="L3" s="138">
        <f t="shared" si="0"/>
        <v>0</v>
      </c>
      <c r="M3" s="138">
        <f t="shared" si="0"/>
        <v>0</v>
      </c>
      <c r="N3" s="82"/>
      <c r="O3" s="137">
        <v>0</v>
      </c>
      <c r="P3" s="138">
        <f aca="true" t="shared" si="1" ref="P3:Z3">O61</f>
        <v>0</v>
      </c>
      <c r="Q3" s="138">
        <f t="shared" si="1"/>
        <v>0</v>
      </c>
      <c r="R3" s="138">
        <f t="shared" si="1"/>
        <v>0</v>
      </c>
      <c r="S3" s="138">
        <f t="shared" si="1"/>
        <v>0</v>
      </c>
      <c r="T3" s="138">
        <f t="shared" si="1"/>
        <v>0</v>
      </c>
      <c r="U3" s="138">
        <f t="shared" si="1"/>
        <v>0</v>
      </c>
      <c r="V3" s="138">
        <f t="shared" si="1"/>
        <v>0</v>
      </c>
      <c r="W3" s="138">
        <f t="shared" si="1"/>
        <v>0</v>
      </c>
      <c r="X3" s="138">
        <f t="shared" si="1"/>
        <v>0</v>
      </c>
      <c r="Y3" s="138">
        <f t="shared" si="1"/>
        <v>0</v>
      </c>
      <c r="Z3" s="138">
        <f t="shared" si="1"/>
        <v>0</v>
      </c>
      <c r="AA3" s="82"/>
      <c r="AB3" s="137">
        <v>0</v>
      </c>
      <c r="AC3" s="138">
        <f aca="true" t="shared" si="2" ref="AC3:AM3">AB61</f>
        <v>0</v>
      </c>
      <c r="AD3" s="138">
        <f t="shared" si="2"/>
        <v>0</v>
      </c>
      <c r="AE3" s="138">
        <f t="shared" si="2"/>
        <v>0</v>
      </c>
      <c r="AF3" s="138">
        <f t="shared" si="2"/>
        <v>0</v>
      </c>
      <c r="AG3" s="138">
        <f t="shared" si="2"/>
        <v>0</v>
      </c>
      <c r="AH3" s="138">
        <f t="shared" si="2"/>
        <v>0</v>
      </c>
      <c r="AI3" s="138">
        <f t="shared" si="2"/>
        <v>0</v>
      </c>
      <c r="AJ3" s="138">
        <f t="shared" si="2"/>
        <v>0</v>
      </c>
      <c r="AK3" s="138">
        <f t="shared" si="2"/>
        <v>0</v>
      </c>
      <c r="AL3" s="138">
        <f t="shared" si="2"/>
        <v>0</v>
      </c>
      <c r="AM3" s="138">
        <f t="shared" si="2"/>
        <v>0</v>
      </c>
      <c r="AN3" s="82"/>
    </row>
    <row r="4" spans="1:211" s="59" customFormat="1" ht="15.75" thickBot="1">
      <c r="A4" s="62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3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5"/>
      <c r="AB4" s="63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</row>
    <row r="5" spans="1:40" ht="26.25" customHeight="1" thickBot="1" thickTop="1">
      <c r="A5" s="156" t="s">
        <v>59</v>
      </c>
      <c r="B5" s="141">
        <f>SUM(B6:B9)</f>
        <v>0</v>
      </c>
      <c r="C5" s="141">
        <f aca="true" t="shared" si="3" ref="C5:M5">SUM(C6:C9)</f>
        <v>0</v>
      </c>
      <c r="D5" s="141">
        <f t="shared" si="3"/>
        <v>0</v>
      </c>
      <c r="E5" s="141">
        <f t="shared" si="3"/>
        <v>0</v>
      </c>
      <c r="F5" s="141">
        <f t="shared" si="3"/>
        <v>0</v>
      </c>
      <c r="G5" s="141">
        <f t="shared" si="3"/>
        <v>0</v>
      </c>
      <c r="H5" s="141">
        <f t="shared" si="3"/>
        <v>0</v>
      </c>
      <c r="I5" s="141">
        <f t="shared" si="3"/>
        <v>0</v>
      </c>
      <c r="J5" s="141">
        <f t="shared" si="3"/>
        <v>0</v>
      </c>
      <c r="K5" s="141">
        <f t="shared" si="3"/>
        <v>0</v>
      </c>
      <c r="L5" s="141">
        <f t="shared" si="3"/>
        <v>0</v>
      </c>
      <c r="M5" s="141">
        <f t="shared" si="3"/>
        <v>0</v>
      </c>
      <c r="N5" s="142">
        <f aca="true" t="shared" si="4" ref="N5:AN5">SUM(N6:N9)</f>
        <v>0</v>
      </c>
      <c r="O5" s="141">
        <f t="shared" si="4"/>
        <v>0</v>
      </c>
      <c r="P5" s="141">
        <f t="shared" si="4"/>
        <v>0</v>
      </c>
      <c r="Q5" s="141">
        <f t="shared" si="4"/>
        <v>0</v>
      </c>
      <c r="R5" s="141">
        <f t="shared" si="4"/>
        <v>0</v>
      </c>
      <c r="S5" s="141">
        <f t="shared" si="4"/>
        <v>0</v>
      </c>
      <c r="T5" s="141">
        <f t="shared" si="4"/>
        <v>0</v>
      </c>
      <c r="U5" s="141">
        <f t="shared" si="4"/>
        <v>0</v>
      </c>
      <c r="V5" s="141">
        <f t="shared" si="4"/>
        <v>0</v>
      </c>
      <c r="W5" s="141">
        <f t="shared" si="4"/>
        <v>0</v>
      </c>
      <c r="X5" s="141">
        <f t="shared" si="4"/>
        <v>0</v>
      </c>
      <c r="Y5" s="141">
        <f t="shared" si="4"/>
        <v>0</v>
      </c>
      <c r="Z5" s="141">
        <f t="shared" si="4"/>
        <v>0</v>
      </c>
      <c r="AA5" s="142">
        <f t="shared" si="4"/>
        <v>0</v>
      </c>
      <c r="AB5" s="141">
        <f t="shared" si="4"/>
        <v>0</v>
      </c>
      <c r="AC5" s="141">
        <f t="shared" si="4"/>
        <v>0</v>
      </c>
      <c r="AD5" s="141">
        <f t="shared" si="4"/>
        <v>0</v>
      </c>
      <c r="AE5" s="141">
        <f t="shared" si="4"/>
        <v>0</v>
      </c>
      <c r="AF5" s="141">
        <f t="shared" si="4"/>
        <v>0</v>
      </c>
      <c r="AG5" s="141">
        <f t="shared" si="4"/>
        <v>0</v>
      </c>
      <c r="AH5" s="141">
        <f t="shared" si="4"/>
        <v>0</v>
      </c>
      <c r="AI5" s="141">
        <f t="shared" si="4"/>
        <v>0</v>
      </c>
      <c r="AJ5" s="141">
        <f t="shared" si="4"/>
        <v>0</v>
      </c>
      <c r="AK5" s="141">
        <f t="shared" si="4"/>
        <v>0</v>
      </c>
      <c r="AL5" s="141">
        <f t="shared" si="4"/>
        <v>0</v>
      </c>
      <c r="AM5" s="141">
        <f t="shared" si="4"/>
        <v>0</v>
      </c>
      <c r="AN5" s="142">
        <f t="shared" si="4"/>
        <v>0</v>
      </c>
    </row>
    <row r="6" spans="1:40" ht="21" outlineLevel="1" thickBot="1" thickTop="1">
      <c r="A6" s="54"/>
      <c r="B6" s="50"/>
      <c r="C6" s="37"/>
      <c r="D6" s="37"/>
      <c r="E6" s="37"/>
      <c r="F6" s="37"/>
      <c r="G6" s="37"/>
      <c r="H6" s="37"/>
      <c r="I6" s="37"/>
      <c r="J6" s="37"/>
      <c r="K6" s="37"/>
      <c r="L6" s="37"/>
      <c r="M6" s="47"/>
      <c r="N6" s="142">
        <f>SUM(B6:M6)</f>
        <v>0</v>
      </c>
      <c r="O6" s="50"/>
      <c r="P6" s="37"/>
      <c r="Q6" s="37"/>
      <c r="R6" s="37"/>
      <c r="S6" s="37"/>
      <c r="T6" s="37"/>
      <c r="U6" s="37"/>
      <c r="V6" s="37"/>
      <c r="W6" s="37"/>
      <c r="X6" s="37"/>
      <c r="Y6" s="37"/>
      <c r="Z6" s="47"/>
      <c r="AA6" s="142">
        <f>SUM(O6:Z6)</f>
        <v>0</v>
      </c>
      <c r="AB6" s="50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47"/>
      <c r="AN6" s="142">
        <f>SUM(AB6:AM6)</f>
        <v>0</v>
      </c>
    </row>
    <row r="7" spans="1:40" ht="21" outlineLevel="1" thickBot="1" thickTop="1">
      <c r="A7" s="55"/>
      <c r="B7" s="51"/>
      <c r="C7" s="38"/>
      <c r="D7" s="38"/>
      <c r="E7" s="38"/>
      <c r="F7" s="38"/>
      <c r="G7" s="38"/>
      <c r="H7" s="38"/>
      <c r="I7" s="38"/>
      <c r="J7" s="38"/>
      <c r="K7" s="38"/>
      <c r="L7" s="38"/>
      <c r="M7" s="48"/>
      <c r="N7" s="142">
        <f>SUM(B7:M7)</f>
        <v>0</v>
      </c>
      <c r="O7" s="51"/>
      <c r="P7" s="38"/>
      <c r="Q7" s="38"/>
      <c r="R7" s="38"/>
      <c r="S7" s="38"/>
      <c r="T7" s="38"/>
      <c r="U7" s="38"/>
      <c r="V7" s="38"/>
      <c r="W7" s="38"/>
      <c r="X7" s="38"/>
      <c r="Y7" s="38"/>
      <c r="Z7" s="48"/>
      <c r="AA7" s="142">
        <f>SUM(O7:Z7)</f>
        <v>0</v>
      </c>
      <c r="AB7" s="51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48"/>
      <c r="AN7" s="142">
        <f>SUM(AB7:AM7)</f>
        <v>0</v>
      </c>
    </row>
    <row r="8" spans="1:40" ht="21" outlineLevel="1" thickBot="1" thickTop="1">
      <c r="A8" s="55"/>
      <c r="B8" s="51"/>
      <c r="C8" s="38"/>
      <c r="D8" s="38"/>
      <c r="E8" s="38"/>
      <c r="F8" s="38"/>
      <c r="G8" s="38"/>
      <c r="H8" s="38"/>
      <c r="I8" s="38"/>
      <c r="J8" s="38"/>
      <c r="K8" s="38"/>
      <c r="L8" s="38"/>
      <c r="M8" s="48"/>
      <c r="N8" s="142">
        <f>SUM(B8:M8)</f>
        <v>0</v>
      </c>
      <c r="O8" s="51"/>
      <c r="P8" s="38"/>
      <c r="Q8" s="38"/>
      <c r="R8" s="38"/>
      <c r="S8" s="38"/>
      <c r="T8" s="38"/>
      <c r="U8" s="38"/>
      <c r="V8" s="38"/>
      <c r="W8" s="38"/>
      <c r="X8" s="38"/>
      <c r="Y8" s="38"/>
      <c r="Z8" s="48"/>
      <c r="AA8" s="142">
        <f>SUM(O8:Z8)</f>
        <v>0</v>
      </c>
      <c r="AB8" s="51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48"/>
      <c r="AN8" s="142">
        <f>SUM(AB8:AM8)</f>
        <v>0</v>
      </c>
    </row>
    <row r="9" spans="1:40" ht="21" outlineLevel="1" thickBot="1" thickTop="1">
      <c r="A9" s="55"/>
      <c r="B9" s="52"/>
      <c r="C9" s="39"/>
      <c r="D9" s="39"/>
      <c r="E9" s="39"/>
      <c r="F9" s="39"/>
      <c r="G9" s="39"/>
      <c r="H9" s="39"/>
      <c r="I9" s="39"/>
      <c r="J9" s="39"/>
      <c r="K9" s="39"/>
      <c r="L9" s="39"/>
      <c r="M9" s="49"/>
      <c r="N9" s="142">
        <f>SUM(B9:M9)</f>
        <v>0</v>
      </c>
      <c r="O9" s="52"/>
      <c r="P9" s="39"/>
      <c r="Q9" s="39"/>
      <c r="R9" s="39"/>
      <c r="S9" s="39"/>
      <c r="T9" s="39"/>
      <c r="U9" s="39"/>
      <c r="V9" s="39"/>
      <c r="W9" s="39"/>
      <c r="X9" s="39"/>
      <c r="Y9" s="39"/>
      <c r="Z9" s="49"/>
      <c r="AA9" s="142">
        <f>SUM(O9:Z9)</f>
        <v>0</v>
      </c>
      <c r="AB9" s="52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9"/>
      <c r="AN9" s="142">
        <f>SUM(AB9:AM9)</f>
        <v>0</v>
      </c>
    </row>
    <row r="10" spans="1:40" ht="27.75" customHeight="1" thickBot="1" thickTop="1">
      <c r="A10" s="135" t="s">
        <v>60</v>
      </c>
      <c r="B10" s="141">
        <f aca="true" t="shared" si="5" ref="B10:AN10">SUM(B11:B14)</f>
        <v>0</v>
      </c>
      <c r="C10" s="135">
        <f t="shared" si="5"/>
        <v>0</v>
      </c>
      <c r="D10" s="135">
        <f t="shared" si="5"/>
        <v>0</v>
      </c>
      <c r="E10" s="135">
        <f t="shared" si="5"/>
        <v>0</v>
      </c>
      <c r="F10" s="135">
        <f t="shared" si="5"/>
        <v>0</v>
      </c>
      <c r="G10" s="135">
        <f t="shared" si="5"/>
        <v>0</v>
      </c>
      <c r="H10" s="135">
        <f t="shared" si="5"/>
        <v>0</v>
      </c>
      <c r="I10" s="135">
        <f t="shared" si="5"/>
        <v>0</v>
      </c>
      <c r="J10" s="135">
        <f t="shared" si="5"/>
        <v>0</v>
      </c>
      <c r="K10" s="135">
        <f t="shared" si="5"/>
        <v>0</v>
      </c>
      <c r="L10" s="135">
        <f t="shared" si="5"/>
        <v>0</v>
      </c>
      <c r="M10" s="135">
        <f t="shared" si="5"/>
        <v>0</v>
      </c>
      <c r="N10" s="142">
        <f t="shared" si="5"/>
        <v>0</v>
      </c>
      <c r="O10" s="141">
        <f t="shared" si="5"/>
        <v>0</v>
      </c>
      <c r="P10" s="135">
        <f t="shared" si="5"/>
        <v>0</v>
      </c>
      <c r="Q10" s="135">
        <f t="shared" si="5"/>
        <v>0</v>
      </c>
      <c r="R10" s="135">
        <f t="shared" si="5"/>
        <v>0</v>
      </c>
      <c r="S10" s="135">
        <f t="shared" si="5"/>
        <v>0</v>
      </c>
      <c r="T10" s="135">
        <f t="shared" si="5"/>
        <v>0</v>
      </c>
      <c r="U10" s="135">
        <f t="shared" si="5"/>
        <v>0</v>
      </c>
      <c r="V10" s="135">
        <f t="shared" si="5"/>
        <v>0</v>
      </c>
      <c r="W10" s="135">
        <f t="shared" si="5"/>
        <v>0</v>
      </c>
      <c r="X10" s="135">
        <f t="shared" si="5"/>
        <v>0</v>
      </c>
      <c r="Y10" s="135">
        <f t="shared" si="5"/>
        <v>0</v>
      </c>
      <c r="Z10" s="135">
        <f t="shared" si="5"/>
        <v>0</v>
      </c>
      <c r="AA10" s="142">
        <f t="shared" si="5"/>
        <v>0</v>
      </c>
      <c r="AB10" s="141">
        <f t="shared" si="5"/>
        <v>0</v>
      </c>
      <c r="AC10" s="135">
        <f t="shared" si="5"/>
        <v>0</v>
      </c>
      <c r="AD10" s="135">
        <f t="shared" si="5"/>
        <v>0</v>
      </c>
      <c r="AE10" s="135">
        <f t="shared" si="5"/>
        <v>0</v>
      </c>
      <c r="AF10" s="135">
        <f t="shared" si="5"/>
        <v>0</v>
      </c>
      <c r="AG10" s="135">
        <f t="shared" si="5"/>
        <v>0</v>
      </c>
      <c r="AH10" s="135">
        <f t="shared" si="5"/>
        <v>0</v>
      </c>
      <c r="AI10" s="135">
        <f t="shared" si="5"/>
        <v>0</v>
      </c>
      <c r="AJ10" s="135">
        <f t="shared" si="5"/>
        <v>0</v>
      </c>
      <c r="AK10" s="135">
        <f t="shared" si="5"/>
        <v>0</v>
      </c>
      <c r="AL10" s="135">
        <f t="shared" si="5"/>
        <v>0</v>
      </c>
      <c r="AM10" s="135">
        <f t="shared" si="5"/>
        <v>0</v>
      </c>
      <c r="AN10" s="142">
        <f t="shared" si="5"/>
        <v>0</v>
      </c>
    </row>
    <row r="11" spans="1:40" ht="21" outlineLevel="1" thickBot="1" thickTop="1">
      <c r="A11" s="36"/>
      <c r="B11" s="74"/>
      <c r="C11" s="74"/>
      <c r="D11" s="75"/>
      <c r="E11" s="76"/>
      <c r="F11" s="76"/>
      <c r="G11" s="76"/>
      <c r="H11" s="76"/>
      <c r="I11" s="76"/>
      <c r="J11" s="76"/>
      <c r="K11" s="76"/>
      <c r="L11" s="76"/>
      <c r="M11" s="77"/>
      <c r="N11" s="142">
        <f>SUM(B11:M11)</f>
        <v>0</v>
      </c>
      <c r="O11" s="74"/>
      <c r="P11" s="74"/>
      <c r="Q11" s="75"/>
      <c r="R11" s="76"/>
      <c r="S11" s="76"/>
      <c r="T11" s="76"/>
      <c r="U11" s="76"/>
      <c r="V11" s="76"/>
      <c r="W11" s="76"/>
      <c r="X11" s="76"/>
      <c r="Y11" s="76"/>
      <c r="Z11" s="77"/>
      <c r="AA11" s="142">
        <f>SUM(O11:Z11)</f>
        <v>0</v>
      </c>
      <c r="AB11" s="74"/>
      <c r="AC11" s="74"/>
      <c r="AD11" s="75"/>
      <c r="AE11" s="76"/>
      <c r="AF11" s="76"/>
      <c r="AG11" s="76"/>
      <c r="AH11" s="76"/>
      <c r="AI11" s="76"/>
      <c r="AJ11" s="76"/>
      <c r="AK11" s="76"/>
      <c r="AL11" s="76"/>
      <c r="AM11" s="77"/>
      <c r="AN11" s="142">
        <f>SUM(AB11:AM11)</f>
        <v>0</v>
      </c>
    </row>
    <row r="12" spans="1:40" ht="21" outlineLevel="1" thickBot="1" thickTop="1">
      <c r="A12" s="4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82">
        <f>SUM(B12:M12)</f>
        <v>0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  <c r="AA12" s="82">
        <f>SUM(O12:Z12)</f>
        <v>0</v>
      </c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9"/>
      <c r="AN12" s="82">
        <f>SUM(AB12:AM12)</f>
        <v>0</v>
      </c>
    </row>
    <row r="13" spans="1:40" ht="21" outlineLevel="1" thickBot="1" thickTop="1">
      <c r="A13" s="40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142">
        <f>SUM(B13:M13)</f>
        <v>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  <c r="AA13" s="142">
        <f>SUM(O13:Z13)</f>
        <v>0</v>
      </c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  <c r="AN13" s="142">
        <f>SUM(AB13:AM13)</f>
        <v>0</v>
      </c>
    </row>
    <row r="14" spans="1:40" ht="21" outlineLevel="1" thickBot="1" thickTop="1">
      <c r="A14" s="41"/>
      <c r="B14" s="8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82">
        <f>SUM(B14:M14)</f>
        <v>0</v>
      </c>
      <c r="O14" s="80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82">
        <f>SUM(O14:Z14)</f>
        <v>0</v>
      </c>
      <c r="AB14" s="80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  <c r="AN14" s="82">
        <f>SUM(AB14:AM14)</f>
        <v>0</v>
      </c>
    </row>
    <row r="15" spans="1:212" s="82" customFormat="1" ht="18" customHeight="1" thickBot="1" thickTop="1">
      <c r="A15" s="82" t="s">
        <v>61</v>
      </c>
      <c r="B15" s="142">
        <f aca="true" t="shared" si="6" ref="B15:AN15">B5+B10</f>
        <v>0</v>
      </c>
      <c r="C15" s="82">
        <f t="shared" si="6"/>
        <v>0</v>
      </c>
      <c r="D15" s="82">
        <f t="shared" si="6"/>
        <v>0</v>
      </c>
      <c r="E15" s="82">
        <f t="shared" si="6"/>
        <v>0</v>
      </c>
      <c r="F15" s="82">
        <f t="shared" si="6"/>
        <v>0</v>
      </c>
      <c r="G15" s="82">
        <f t="shared" si="6"/>
        <v>0</v>
      </c>
      <c r="H15" s="82">
        <f t="shared" si="6"/>
        <v>0</v>
      </c>
      <c r="I15" s="82">
        <f t="shared" si="6"/>
        <v>0</v>
      </c>
      <c r="J15" s="82">
        <f t="shared" si="6"/>
        <v>0</v>
      </c>
      <c r="K15" s="82">
        <f t="shared" si="6"/>
        <v>0</v>
      </c>
      <c r="L15" s="82">
        <f t="shared" si="6"/>
        <v>0</v>
      </c>
      <c r="M15" s="82">
        <f t="shared" si="6"/>
        <v>0</v>
      </c>
      <c r="N15" s="82">
        <f t="shared" si="6"/>
        <v>0</v>
      </c>
      <c r="O15" s="142">
        <f t="shared" si="6"/>
        <v>0</v>
      </c>
      <c r="P15" s="82">
        <f t="shared" si="6"/>
        <v>0</v>
      </c>
      <c r="Q15" s="82">
        <f t="shared" si="6"/>
        <v>0</v>
      </c>
      <c r="R15" s="82">
        <f t="shared" si="6"/>
        <v>0</v>
      </c>
      <c r="S15" s="82">
        <f t="shared" si="6"/>
        <v>0</v>
      </c>
      <c r="T15" s="82">
        <f t="shared" si="6"/>
        <v>0</v>
      </c>
      <c r="U15" s="82">
        <f t="shared" si="6"/>
        <v>0</v>
      </c>
      <c r="V15" s="82">
        <f t="shared" si="6"/>
        <v>0</v>
      </c>
      <c r="W15" s="82">
        <f t="shared" si="6"/>
        <v>0</v>
      </c>
      <c r="X15" s="82">
        <f t="shared" si="6"/>
        <v>0</v>
      </c>
      <c r="Y15" s="82">
        <f t="shared" si="6"/>
        <v>0</v>
      </c>
      <c r="Z15" s="82">
        <f t="shared" si="6"/>
        <v>0</v>
      </c>
      <c r="AA15" s="82">
        <f t="shared" si="6"/>
        <v>0</v>
      </c>
      <c r="AB15" s="142">
        <f t="shared" si="6"/>
        <v>0</v>
      </c>
      <c r="AC15" s="82">
        <f t="shared" si="6"/>
        <v>0</v>
      </c>
      <c r="AD15" s="82">
        <f t="shared" si="6"/>
        <v>0</v>
      </c>
      <c r="AE15" s="82">
        <f t="shared" si="6"/>
        <v>0</v>
      </c>
      <c r="AF15" s="82">
        <f t="shared" si="6"/>
        <v>0</v>
      </c>
      <c r="AG15" s="82">
        <f t="shared" si="6"/>
        <v>0</v>
      </c>
      <c r="AH15" s="82">
        <f t="shared" si="6"/>
        <v>0</v>
      </c>
      <c r="AI15" s="82">
        <f t="shared" si="6"/>
        <v>0</v>
      </c>
      <c r="AJ15" s="82">
        <f t="shared" si="6"/>
        <v>0</v>
      </c>
      <c r="AK15" s="82">
        <f t="shared" si="6"/>
        <v>0</v>
      </c>
      <c r="AL15" s="82">
        <f t="shared" si="6"/>
        <v>0</v>
      </c>
      <c r="AM15" s="82">
        <f t="shared" si="6"/>
        <v>0</v>
      </c>
      <c r="AN15" s="82">
        <f t="shared" si="6"/>
        <v>0</v>
      </c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34"/>
    </row>
    <row r="16" spans="1:211" s="56" customFormat="1" ht="15.75" thickBo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8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8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8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</row>
    <row r="17" spans="1:40" ht="21" thickBot="1" thickTop="1">
      <c r="A17" s="156" t="s">
        <v>84</v>
      </c>
      <c r="B17" s="157">
        <f>B18+B21+B24+B27+B29</f>
        <v>0</v>
      </c>
      <c r="C17" s="157">
        <f aca="true" t="shared" si="7" ref="C17:M17">C18+C21+C24+C27+C29</f>
        <v>0</v>
      </c>
      <c r="D17" s="157">
        <f t="shared" si="7"/>
        <v>0</v>
      </c>
      <c r="E17" s="157">
        <f t="shared" si="7"/>
        <v>0</v>
      </c>
      <c r="F17" s="157">
        <f t="shared" si="7"/>
        <v>0</v>
      </c>
      <c r="G17" s="157">
        <f t="shared" si="7"/>
        <v>0</v>
      </c>
      <c r="H17" s="157">
        <f t="shared" si="7"/>
        <v>0</v>
      </c>
      <c r="I17" s="157">
        <f t="shared" si="7"/>
        <v>0</v>
      </c>
      <c r="J17" s="157">
        <f t="shared" si="7"/>
        <v>0</v>
      </c>
      <c r="K17" s="157">
        <f t="shared" si="7"/>
        <v>0</v>
      </c>
      <c r="L17" s="157">
        <f t="shared" si="7"/>
        <v>0</v>
      </c>
      <c r="M17" s="157">
        <f t="shared" si="7"/>
        <v>0</v>
      </c>
      <c r="N17" s="142">
        <f>SUM(N18+N21+N24+N27+N29)</f>
        <v>0</v>
      </c>
      <c r="O17" s="157">
        <f aca="true" t="shared" si="8" ref="O17:Z17">O18+O21+O24+O27+O29</f>
        <v>0</v>
      </c>
      <c r="P17" s="157">
        <f t="shared" si="8"/>
        <v>0</v>
      </c>
      <c r="Q17" s="157">
        <f t="shared" si="8"/>
        <v>0</v>
      </c>
      <c r="R17" s="157">
        <f t="shared" si="8"/>
        <v>0</v>
      </c>
      <c r="S17" s="157">
        <f t="shared" si="8"/>
        <v>0</v>
      </c>
      <c r="T17" s="157">
        <f t="shared" si="8"/>
        <v>0</v>
      </c>
      <c r="U17" s="157">
        <f t="shared" si="8"/>
        <v>0</v>
      </c>
      <c r="V17" s="157">
        <f t="shared" si="8"/>
        <v>0</v>
      </c>
      <c r="W17" s="157">
        <f t="shared" si="8"/>
        <v>0</v>
      </c>
      <c r="X17" s="157">
        <f t="shared" si="8"/>
        <v>0</v>
      </c>
      <c r="Y17" s="157">
        <f t="shared" si="8"/>
        <v>0</v>
      </c>
      <c r="Z17" s="157">
        <f t="shared" si="8"/>
        <v>0</v>
      </c>
      <c r="AA17" s="142">
        <f>SUM(AA18+AA21+AA24+AA27+AA29)</f>
        <v>0</v>
      </c>
      <c r="AB17" s="157">
        <f aca="true" t="shared" si="9" ref="AB17:AM17">AB18+AB21+AB24+AB27+AB29</f>
        <v>0</v>
      </c>
      <c r="AC17" s="157">
        <f t="shared" si="9"/>
        <v>0</v>
      </c>
      <c r="AD17" s="157">
        <f t="shared" si="9"/>
        <v>0</v>
      </c>
      <c r="AE17" s="157">
        <f t="shared" si="9"/>
        <v>0</v>
      </c>
      <c r="AF17" s="157">
        <f t="shared" si="9"/>
        <v>0</v>
      </c>
      <c r="AG17" s="157">
        <f t="shared" si="9"/>
        <v>0</v>
      </c>
      <c r="AH17" s="157">
        <f t="shared" si="9"/>
        <v>0</v>
      </c>
      <c r="AI17" s="157">
        <f t="shared" si="9"/>
        <v>0</v>
      </c>
      <c r="AJ17" s="157">
        <f t="shared" si="9"/>
        <v>0</v>
      </c>
      <c r="AK17" s="157">
        <f t="shared" si="9"/>
        <v>0</v>
      </c>
      <c r="AL17" s="157">
        <f t="shared" si="9"/>
        <v>0</v>
      </c>
      <c r="AM17" s="157">
        <f t="shared" si="9"/>
        <v>0</v>
      </c>
      <c r="AN17" s="142">
        <f>SUM(AN18+AN21+AN24+AN27+AN29)</f>
        <v>0</v>
      </c>
    </row>
    <row r="18" spans="1:40" ht="21" outlineLevel="1" thickBot="1" thickTop="1">
      <c r="A18" s="140" t="s">
        <v>70</v>
      </c>
      <c r="B18" s="140">
        <f>B19+B20</f>
        <v>0</v>
      </c>
      <c r="C18" s="140">
        <f aca="true" t="shared" si="10" ref="C18:M18">C19+C20</f>
        <v>0</v>
      </c>
      <c r="D18" s="140">
        <f t="shared" si="10"/>
        <v>0</v>
      </c>
      <c r="E18" s="140">
        <f t="shared" si="10"/>
        <v>0</v>
      </c>
      <c r="F18" s="140">
        <f t="shared" si="10"/>
        <v>0</v>
      </c>
      <c r="G18" s="140">
        <f t="shared" si="10"/>
        <v>0</v>
      </c>
      <c r="H18" s="140">
        <f t="shared" si="10"/>
        <v>0</v>
      </c>
      <c r="I18" s="140">
        <f t="shared" si="10"/>
        <v>0</v>
      </c>
      <c r="J18" s="140">
        <f t="shared" si="10"/>
        <v>0</v>
      </c>
      <c r="K18" s="140">
        <f t="shared" si="10"/>
        <v>0</v>
      </c>
      <c r="L18" s="140">
        <f t="shared" si="10"/>
        <v>0</v>
      </c>
      <c r="M18" s="140">
        <f t="shared" si="10"/>
        <v>0</v>
      </c>
      <c r="N18" s="82">
        <f>N19+N20</f>
        <v>0</v>
      </c>
      <c r="O18" s="140">
        <f>O19+O20</f>
        <v>0</v>
      </c>
      <c r="P18" s="140">
        <f aca="true" t="shared" si="11" ref="P18:Z18">P19+P20</f>
        <v>0</v>
      </c>
      <c r="Q18" s="140">
        <f t="shared" si="11"/>
        <v>0</v>
      </c>
      <c r="R18" s="140">
        <f t="shared" si="11"/>
        <v>0</v>
      </c>
      <c r="S18" s="140">
        <f t="shared" si="11"/>
        <v>0</v>
      </c>
      <c r="T18" s="140">
        <f t="shared" si="11"/>
        <v>0</v>
      </c>
      <c r="U18" s="140">
        <f t="shared" si="11"/>
        <v>0</v>
      </c>
      <c r="V18" s="140">
        <f t="shared" si="11"/>
        <v>0</v>
      </c>
      <c r="W18" s="140">
        <f t="shared" si="11"/>
        <v>0</v>
      </c>
      <c r="X18" s="140">
        <f t="shared" si="11"/>
        <v>0</v>
      </c>
      <c r="Y18" s="140">
        <f t="shared" si="11"/>
        <v>0</v>
      </c>
      <c r="Z18" s="140">
        <f t="shared" si="11"/>
        <v>0</v>
      </c>
      <c r="AA18" s="82">
        <f>AA19+AA20</f>
        <v>0</v>
      </c>
      <c r="AB18" s="140">
        <f>AB19+AB20</f>
        <v>0</v>
      </c>
      <c r="AC18" s="140">
        <f aca="true" t="shared" si="12" ref="AC18:AM18">AC19+AC20</f>
        <v>0</v>
      </c>
      <c r="AD18" s="140">
        <f t="shared" si="12"/>
        <v>0</v>
      </c>
      <c r="AE18" s="140">
        <f t="shared" si="12"/>
        <v>0</v>
      </c>
      <c r="AF18" s="140">
        <f t="shared" si="12"/>
        <v>0</v>
      </c>
      <c r="AG18" s="140">
        <f t="shared" si="12"/>
        <v>0</v>
      </c>
      <c r="AH18" s="140">
        <f t="shared" si="12"/>
        <v>0</v>
      </c>
      <c r="AI18" s="140">
        <f t="shared" si="12"/>
        <v>0</v>
      </c>
      <c r="AJ18" s="140">
        <f t="shared" si="12"/>
        <v>0</v>
      </c>
      <c r="AK18" s="140">
        <f t="shared" si="12"/>
        <v>0</v>
      </c>
      <c r="AL18" s="140">
        <f t="shared" si="12"/>
        <v>0</v>
      </c>
      <c r="AM18" s="140">
        <f t="shared" si="12"/>
        <v>0</v>
      </c>
      <c r="AN18" s="82">
        <f>AN19+AN20</f>
        <v>0</v>
      </c>
    </row>
    <row r="19" spans="1:40" ht="21" outlineLevel="1" thickBot="1" thickTop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3"/>
      <c r="N19" s="82">
        <f>SUM(B19:M19)</f>
        <v>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53"/>
      <c r="AA19" s="82">
        <f>SUM(O19:Z19)</f>
        <v>0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53"/>
      <c r="AN19" s="82">
        <f>SUM(AB19:AM19)</f>
        <v>0</v>
      </c>
    </row>
    <row r="20" spans="1:40" ht="21" outlineLevel="1" thickBot="1" thickTop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3"/>
      <c r="N20" s="142">
        <f>SUM(B20:M20)</f>
        <v>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3"/>
      <c r="AA20" s="142">
        <f>SUM(O20:Z20)</f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53"/>
      <c r="AN20" s="142">
        <f>SUM(AB20:AM20)</f>
        <v>0</v>
      </c>
    </row>
    <row r="21" spans="1:40" ht="21" outlineLevel="1" thickBot="1" thickTop="1">
      <c r="A21" s="140" t="s">
        <v>3</v>
      </c>
      <c r="B21" s="140">
        <f>B22+B23</f>
        <v>0</v>
      </c>
      <c r="C21" s="140">
        <f aca="true" t="shared" si="13" ref="C21:N21">C22+C23</f>
        <v>0</v>
      </c>
      <c r="D21" s="140">
        <f t="shared" si="13"/>
        <v>0</v>
      </c>
      <c r="E21" s="140">
        <f t="shared" si="13"/>
        <v>0</v>
      </c>
      <c r="F21" s="140">
        <f t="shared" si="13"/>
        <v>0</v>
      </c>
      <c r="G21" s="140">
        <f t="shared" si="13"/>
        <v>0</v>
      </c>
      <c r="H21" s="140">
        <f t="shared" si="13"/>
        <v>0</v>
      </c>
      <c r="I21" s="140">
        <f t="shared" si="13"/>
        <v>0</v>
      </c>
      <c r="J21" s="140">
        <f t="shared" si="13"/>
        <v>0</v>
      </c>
      <c r="K21" s="140">
        <f t="shared" si="13"/>
        <v>0</v>
      </c>
      <c r="L21" s="140">
        <f t="shared" si="13"/>
        <v>0</v>
      </c>
      <c r="M21" s="140">
        <f t="shared" si="13"/>
        <v>0</v>
      </c>
      <c r="N21" s="82">
        <f t="shared" si="13"/>
        <v>0</v>
      </c>
      <c r="O21" s="140">
        <f>O22+O23</f>
        <v>0</v>
      </c>
      <c r="P21" s="140">
        <f aca="true" t="shared" si="14" ref="P21:AA21">P22+P23</f>
        <v>0</v>
      </c>
      <c r="Q21" s="140">
        <f t="shared" si="14"/>
        <v>0</v>
      </c>
      <c r="R21" s="140">
        <f t="shared" si="14"/>
        <v>0</v>
      </c>
      <c r="S21" s="140">
        <f t="shared" si="14"/>
        <v>0</v>
      </c>
      <c r="T21" s="140">
        <f t="shared" si="14"/>
        <v>0</v>
      </c>
      <c r="U21" s="140">
        <f t="shared" si="14"/>
        <v>0</v>
      </c>
      <c r="V21" s="140">
        <f t="shared" si="14"/>
        <v>0</v>
      </c>
      <c r="W21" s="140">
        <f t="shared" si="14"/>
        <v>0</v>
      </c>
      <c r="X21" s="140">
        <f t="shared" si="14"/>
        <v>0</v>
      </c>
      <c r="Y21" s="140">
        <f t="shared" si="14"/>
        <v>0</v>
      </c>
      <c r="Z21" s="140">
        <f t="shared" si="14"/>
        <v>0</v>
      </c>
      <c r="AA21" s="82">
        <f t="shared" si="14"/>
        <v>0</v>
      </c>
      <c r="AB21" s="140">
        <f>AB22+AB23</f>
        <v>0</v>
      </c>
      <c r="AC21" s="140">
        <f aca="true" t="shared" si="15" ref="AC21:AN21">AC22+AC23</f>
        <v>0</v>
      </c>
      <c r="AD21" s="140">
        <f t="shared" si="15"/>
        <v>0</v>
      </c>
      <c r="AE21" s="140">
        <f t="shared" si="15"/>
        <v>0</v>
      </c>
      <c r="AF21" s="140">
        <f t="shared" si="15"/>
        <v>0</v>
      </c>
      <c r="AG21" s="140">
        <f t="shared" si="15"/>
        <v>0</v>
      </c>
      <c r="AH21" s="140">
        <f t="shared" si="15"/>
        <v>0</v>
      </c>
      <c r="AI21" s="140">
        <f t="shared" si="15"/>
        <v>0</v>
      </c>
      <c r="AJ21" s="140">
        <f t="shared" si="15"/>
        <v>0</v>
      </c>
      <c r="AK21" s="140">
        <f t="shared" si="15"/>
        <v>0</v>
      </c>
      <c r="AL21" s="140">
        <f t="shared" si="15"/>
        <v>0</v>
      </c>
      <c r="AM21" s="140">
        <f t="shared" si="15"/>
        <v>0</v>
      </c>
      <c r="AN21" s="82">
        <f t="shared" si="15"/>
        <v>0</v>
      </c>
    </row>
    <row r="22" spans="1:40" ht="21" outlineLevel="1" thickBot="1" thickTop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/>
      <c r="N22" s="82">
        <f>SUM(B22:M22)</f>
        <v>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53"/>
      <c r="AA22" s="82">
        <f>SUM(O22:Z22)</f>
        <v>0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53"/>
      <c r="AN22" s="82">
        <f>SUM(AB22:AM22)</f>
        <v>0</v>
      </c>
    </row>
    <row r="23" spans="1:40" ht="21" outlineLevel="1" thickBot="1" thickTop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3"/>
      <c r="N23" s="82">
        <f>SUM(B23:M23)</f>
        <v>0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53"/>
      <c r="AA23" s="82">
        <f>SUM(O23:Z23)</f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53"/>
      <c r="AN23" s="82">
        <f>SUM(AB23:AM23)</f>
        <v>0</v>
      </c>
    </row>
    <row r="24" spans="1:40" ht="21" outlineLevel="1" thickBot="1" thickTop="1">
      <c r="A24" s="140" t="s">
        <v>4</v>
      </c>
      <c r="B24" s="140">
        <f>SUM(B25:B26)</f>
        <v>0</v>
      </c>
      <c r="C24" s="140">
        <f aca="true" t="shared" si="16" ref="C24:M24">SUM(C25:C26)</f>
        <v>0</v>
      </c>
      <c r="D24" s="140">
        <f t="shared" si="16"/>
        <v>0</v>
      </c>
      <c r="E24" s="140">
        <f t="shared" si="16"/>
        <v>0</v>
      </c>
      <c r="F24" s="140">
        <f t="shared" si="16"/>
        <v>0</v>
      </c>
      <c r="G24" s="140">
        <f t="shared" si="16"/>
        <v>0</v>
      </c>
      <c r="H24" s="140">
        <f t="shared" si="16"/>
        <v>0</v>
      </c>
      <c r="I24" s="140">
        <f t="shared" si="16"/>
        <v>0</v>
      </c>
      <c r="J24" s="140">
        <f t="shared" si="16"/>
        <v>0</v>
      </c>
      <c r="K24" s="140">
        <f t="shared" si="16"/>
        <v>0</v>
      </c>
      <c r="L24" s="140">
        <f t="shared" si="16"/>
        <v>0</v>
      </c>
      <c r="M24" s="140">
        <f t="shared" si="16"/>
        <v>0</v>
      </c>
      <c r="N24" s="82">
        <f>SUM(N25:N26)</f>
        <v>0</v>
      </c>
      <c r="O24" s="140">
        <f>SUM(O25:O26)</f>
        <v>0</v>
      </c>
      <c r="P24" s="140">
        <f aca="true" t="shared" si="17" ref="P24:Z24">SUM(P25:P26)</f>
        <v>0</v>
      </c>
      <c r="Q24" s="140">
        <f t="shared" si="17"/>
        <v>0</v>
      </c>
      <c r="R24" s="140">
        <f t="shared" si="17"/>
        <v>0</v>
      </c>
      <c r="S24" s="140">
        <f t="shared" si="17"/>
        <v>0</v>
      </c>
      <c r="T24" s="140">
        <f t="shared" si="17"/>
        <v>0</v>
      </c>
      <c r="U24" s="140">
        <f t="shared" si="17"/>
        <v>0</v>
      </c>
      <c r="V24" s="140">
        <f t="shared" si="17"/>
        <v>0</v>
      </c>
      <c r="W24" s="140">
        <f t="shared" si="17"/>
        <v>0</v>
      </c>
      <c r="X24" s="140">
        <f t="shared" si="17"/>
        <v>0</v>
      </c>
      <c r="Y24" s="140">
        <f t="shared" si="17"/>
        <v>0</v>
      </c>
      <c r="Z24" s="140">
        <f t="shared" si="17"/>
        <v>0</v>
      </c>
      <c r="AA24" s="82">
        <f>SUM(AA25:AA26)</f>
        <v>0</v>
      </c>
      <c r="AB24" s="140">
        <f>SUM(AB25:AB26)</f>
        <v>0</v>
      </c>
      <c r="AC24" s="140">
        <f aca="true" t="shared" si="18" ref="AC24:AM24">SUM(AC25:AC26)</f>
        <v>0</v>
      </c>
      <c r="AD24" s="140">
        <f t="shared" si="18"/>
        <v>0</v>
      </c>
      <c r="AE24" s="140">
        <f t="shared" si="18"/>
        <v>0</v>
      </c>
      <c r="AF24" s="140">
        <f t="shared" si="18"/>
        <v>0</v>
      </c>
      <c r="AG24" s="140">
        <f t="shared" si="18"/>
        <v>0</v>
      </c>
      <c r="AH24" s="140">
        <f t="shared" si="18"/>
        <v>0</v>
      </c>
      <c r="AI24" s="140">
        <f t="shared" si="18"/>
        <v>0</v>
      </c>
      <c r="AJ24" s="140">
        <f t="shared" si="18"/>
        <v>0</v>
      </c>
      <c r="AK24" s="140">
        <f t="shared" si="18"/>
        <v>0</v>
      </c>
      <c r="AL24" s="140">
        <f t="shared" si="18"/>
        <v>0</v>
      </c>
      <c r="AM24" s="140">
        <f t="shared" si="18"/>
        <v>0</v>
      </c>
      <c r="AN24" s="82">
        <f>SUM(AN25:AN26)</f>
        <v>0</v>
      </c>
    </row>
    <row r="25" spans="1:40" ht="21" outlineLevel="1" thickBot="1" thickTop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3"/>
      <c r="N25" s="82">
        <f>SUM(B25:M25)</f>
        <v>0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3"/>
      <c r="AA25" s="82">
        <f>SUM(O25:Z25)</f>
        <v>0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53"/>
      <c r="AN25" s="82">
        <f>SUM(AB25:AM25)</f>
        <v>0</v>
      </c>
    </row>
    <row r="26" spans="1:40" ht="21" outlineLevel="1" thickBot="1" thickTop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/>
      <c r="N26" s="142">
        <f>SUM(B26:M26)</f>
        <v>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53"/>
      <c r="AA26" s="142">
        <f>SUM(O26:Z26)</f>
        <v>0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53"/>
      <c r="AN26" s="142">
        <f>SUM(AB26:AM26)</f>
        <v>0</v>
      </c>
    </row>
    <row r="27" spans="1:40" ht="21" outlineLevel="1" thickBot="1" thickTop="1">
      <c r="A27" s="140" t="s">
        <v>6</v>
      </c>
      <c r="B27" s="140">
        <f>SUM(B28:B29)</f>
        <v>0</v>
      </c>
      <c r="C27" s="140">
        <f aca="true" t="shared" si="19" ref="C27:N27">SUM(C28:C29)</f>
        <v>0</v>
      </c>
      <c r="D27" s="140">
        <f t="shared" si="19"/>
        <v>0</v>
      </c>
      <c r="E27" s="140">
        <f t="shared" si="19"/>
        <v>0</v>
      </c>
      <c r="F27" s="140">
        <f t="shared" si="19"/>
        <v>0</v>
      </c>
      <c r="G27" s="140">
        <f t="shared" si="19"/>
        <v>0</v>
      </c>
      <c r="H27" s="140">
        <f t="shared" si="19"/>
        <v>0</v>
      </c>
      <c r="I27" s="140">
        <f t="shared" si="19"/>
        <v>0</v>
      </c>
      <c r="J27" s="140">
        <f t="shared" si="19"/>
        <v>0</v>
      </c>
      <c r="K27" s="140">
        <f t="shared" si="19"/>
        <v>0</v>
      </c>
      <c r="L27" s="140">
        <f t="shared" si="19"/>
        <v>0</v>
      </c>
      <c r="M27" s="140">
        <f t="shared" si="19"/>
        <v>0</v>
      </c>
      <c r="N27" s="82">
        <f t="shared" si="19"/>
        <v>0</v>
      </c>
      <c r="O27" s="140">
        <f>SUM(O28:O29)</f>
        <v>0</v>
      </c>
      <c r="P27" s="140">
        <f aca="true" t="shared" si="20" ref="P27:AA27">SUM(P28:P29)</f>
        <v>0</v>
      </c>
      <c r="Q27" s="140">
        <f t="shared" si="20"/>
        <v>0</v>
      </c>
      <c r="R27" s="140">
        <f t="shared" si="20"/>
        <v>0</v>
      </c>
      <c r="S27" s="140">
        <f t="shared" si="20"/>
        <v>0</v>
      </c>
      <c r="T27" s="140">
        <f t="shared" si="20"/>
        <v>0</v>
      </c>
      <c r="U27" s="140">
        <f t="shared" si="20"/>
        <v>0</v>
      </c>
      <c r="V27" s="140">
        <f t="shared" si="20"/>
        <v>0</v>
      </c>
      <c r="W27" s="140">
        <f t="shared" si="20"/>
        <v>0</v>
      </c>
      <c r="X27" s="140">
        <f t="shared" si="20"/>
        <v>0</v>
      </c>
      <c r="Y27" s="140">
        <f t="shared" si="20"/>
        <v>0</v>
      </c>
      <c r="Z27" s="140">
        <f t="shared" si="20"/>
        <v>0</v>
      </c>
      <c r="AA27" s="82">
        <f t="shared" si="20"/>
        <v>0</v>
      </c>
      <c r="AB27" s="140">
        <f>SUM(AB28:AB29)</f>
        <v>0</v>
      </c>
      <c r="AC27" s="140">
        <f aca="true" t="shared" si="21" ref="AC27:AN27">SUM(AC28:AC29)</f>
        <v>0</v>
      </c>
      <c r="AD27" s="140">
        <f t="shared" si="21"/>
        <v>0</v>
      </c>
      <c r="AE27" s="140">
        <f t="shared" si="21"/>
        <v>0</v>
      </c>
      <c r="AF27" s="140">
        <f t="shared" si="21"/>
        <v>0</v>
      </c>
      <c r="AG27" s="140">
        <f t="shared" si="21"/>
        <v>0</v>
      </c>
      <c r="AH27" s="140">
        <f t="shared" si="21"/>
        <v>0</v>
      </c>
      <c r="AI27" s="140">
        <f t="shared" si="21"/>
        <v>0</v>
      </c>
      <c r="AJ27" s="140">
        <f t="shared" si="21"/>
        <v>0</v>
      </c>
      <c r="AK27" s="140">
        <f t="shared" si="21"/>
        <v>0</v>
      </c>
      <c r="AL27" s="140">
        <f t="shared" si="21"/>
        <v>0</v>
      </c>
      <c r="AM27" s="140">
        <f t="shared" si="21"/>
        <v>0</v>
      </c>
      <c r="AN27" s="82">
        <f t="shared" si="21"/>
        <v>0</v>
      </c>
    </row>
    <row r="28" spans="1:40" ht="21" outlineLevel="1" thickBot="1" thickTop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82">
        <f>SUM(B28:M28)</f>
        <v>0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82">
        <f>SUM(O28:Z28)</f>
        <v>0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82">
        <f>SUM(AB28:AM28)</f>
        <v>0</v>
      </c>
    </row>
    <row r="29" spans="1:40" ht="21" outlineLevel="1" thickBot="1" thickTop="1">
      <c r="A29" s="140" t="s">
        <v>83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2">
        <f>SUM(B29:M29)</f>
        <v>0</v>
      </c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2">
        <f>SUM(O29:Z29)</f>
        <v>0</v>
      </c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2">
        <f>SUM(AB29:AM29)</f>
        <v>0</v>
      </c>
    </row>
    <row r="30" spans="1:40" ht="21" outlineLevel="1" thickBot="1" thickTop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1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142"/>
    </row>
    <row r="31" spans="1:40" ht="24" customHeight="1" thickBot="1" thickTop="1">
      <c r="A31" s="156" t="s">
        <v>85</v>
      </c>
      <c r="B31" s="157">
        <f>B32+B49+B55</f>
        <v>0</v>
      </c>
      <c r="C31" s="156">
        <f aca="true" t="shared" si="22" ref="C31:M31">SUM(C32+_Ref430868293+C55)</f>
        <v>0</v>
      </c>
      <c r="D31" s="156">
        <f t="shared" si="22"/>
        <v>0</v>
      </c>
      <c r="E31" s="156">
        <f t="shared" si="22"/>
        <v>0</v>
      </c>
      <c r="F31" s="156">
        <f t="shared" si="22"/>
        <v>0</v>
      </c>
      <c r="G31" s="156">
        <f t="shared" si="22"/>
        <v>0</v>
      </c>
      <c r="H31" s="156">
        <f t="shared" si="22"/>
        <v>0</v>
      </c>
      <c r="I31" s="156">
        <f t="shared" si="22"/>
        <v>0</v>
      </c>
      <c r="J31" s="156">
        <f t="shared" si="22"/>
        <v>0</v>
      </c>
      <c r="K31" s="156">
        <f t="shared" si="22"/>
        <v>0</v>
      </c>
      <c r="L31" s="156">
        <f t="shared" si="22"/>
        <v>0</v>
      </c>
      <c r="M31" s="156">
        <f t="shared" si="22"/>
        <v>0</v>
      </c>
      <c r="N31" s="82">
        <f>SUM(B31:M31)</f>
        <v>0</v>
      </c>
      <c r="O31" s="157">
        <f>O32+O49+O55</f>
        <v>0</v>
      </c>
      <c r="P31" s="156">
        <f aca="true" t="shared" si="23" ref="P31:Z31">SUM(P32+_Ref430868293+P55)</f>
        <v>0</v>
      </c>
      <c r="Q31" s="156">
        <f t="shared" si="23"/>
        <v>0</v>
      </c>
      <c r="R31" s="156">
        <f t="shared" si="23"/>
        <v>0</v>
      </c>
      <c r="S31" s="156">
        <f t="shared" si="23"/>
        <v>0</v>
      </c>
      <c r="T31" s="156">
        <f t="shared" si="23"/>
        <v>0</v>
      </c>
      <c r="U31" s="156">
        <f t="shared" si="23"/>
        <v>0</v>
      </c>
      <c r="V31" s="156">
        <f t="shared" si="23"/>
        <v>0</v>
      </c>
      <c r="W31" s="156">
        <f t="shared" si="23"/>
        <v>0</v>
      </c>
      <c r="X31" s="156">
        <f t="shared" si="23"/>
        <v>0</v>
      </c>
      <c r="Y31" s="156">
        <f t="shared" si="23"/>
        <v>0</v>
      </c>
      <c r="Z31" s="156">
        <f t="shared" si="23"/>
        <v>0</v>
      </c>
      <c r="AA31" s="82">
        <f>SUM(O31:Z31)</f>
        <v>0</v>
      </c>
      <c r="AB31" s="157">
        <f>AB32+AB49+AB55</f>
        <v>0</v>
      </c>
      <c r="AC31" s="156">
        <f aca="true" t="shared" si="24" ref="AC31:AM31">SUM(AC32+_Ref430868293+AC55)</f>
        <v>0</v>
      </c>
      <c r="AD31" s="156">
        <f t="shared" si="24"/>
        <v>0</v>
      </c>
      <c r="AE31" s="156">
        <f t="shared" si="24"/>
        <v>0</v>
      </c>
      <c r="AF31" s="156">
        <f t="shared" si="24"/>
        <v>0</v>
      </c>
      <c r="AG31" s="156">
        <f t="shared" si="24"/>
        <v>0</v>
      </c>
      <c r="AH31" s="156">
        <f t="shared" si="24"/>
        <v>0</v>
      </c>
      <c r="AI31" s="156">
        <f t="shared" si="24"/>
        <v>0</v>
      </c>
      <c r="AJ31" s="156">
        <f t="shared" si="24"/>
        <v>0</v>
      </c>
      <c r="AK31" s="156">
        <f t="shared" si="24"/>
        <v>0</v>
      </c>
      <c r="AL31" s="156">
        <f t="shared" si="24"/>
        <v>0</v>
      </c>
      <c r="AM31" s="156">
        <f t="shared" si="24"/>
        <v>0</v>
      </c>
      <c r="AN31" s="82">
        <f>SUM(AB31:AM31)</f>
        <v>0</v>
      </c>
    </row>
    <row r="32" spans="1:40" ht="21" outlineLevel="1" thickBot="1" thickTop="1">
      <c r="A32" s="143" t="s">
        <v>14</v>
      </c>
      <c r="B32" s="143">
        <f>SUM(B33:B45)</f>
        <v>0</v>
      </c>
      <c r="C32" s="143">
        <f aca="true" t="shared" si="25" ref="C32:M32">SUM(C33:C45)</f>
        <v>0</v>
      </c>
      <c r="D32" s="143">
        <f t="shared" si="25"/>
        <v>0</v>
      </c>
      <c r="E32" s="143">
        <f t="shared" si="25"/>
        <v>0</v>
      </c>
      <c r="F32" s="143">
        <f t="shared" si="25"/>
        <v>0</v>
      </c>
      <c r="G32" s="143">
        <f t="shared" si="25"/>
        <v>0</v>
      </c>
      <c r="H32" s="143">
        <f t="shared" si="25"/>
        <v>0</v>
      </c>
      <c r="I32" s="143">
        <f t="shared" si="25"/>
        <v>0</v>
      </c>
      <c r="J32" s="143">
        <f t="shared" si="25"/>
        <v>0</v>
      </c>
      <c r="K32" s="143">
        <f t="shared" si="25"/>
        <v>0</v>
      </c>
      <c r="L32" s="143">
        <f t="shared" si="25"/>
        <v>0</v>
      </c>
      <c r="M32" s="143">
        <f t="shared" si="25"/>
        <v>0</v>
      </c>
      <c r="N32" s="82">
        <f>SUM(N33:N48)</f>
        <v>0</v>
      </c>
      <c r="O32" s="143">
        <f aca="true" t="shared" si="26" ref="O32:Z32">SUM(O33:O45)</f>
        <v>0</v>
      </c>
      <c r="P32" s="143">
        <f t="shared" si="26"/>
        <v>0</v>
      </c>
      <c r="Q32" s="143">
        <f t="shared" si="26"/>
        <v>0</v>
      </c>
      <c r="R32" s="143">
        <f t="shared" si="26"/>
        <v>0</v>
      </c>
      <c r="S32" s="143">
        <f t="shared" si="26"/>
        <v>0</v>
      </c>
      <c r="T32" s="143">
        <f t="shared" si="26"/>
        <v>0</v>
      </c>
      <c r="U32" s="143">
        <f t="shared" si="26"/>
        <v>0</v>
      </c>
      <c r="V32" s="143">
        <f t="shared" si="26"/>
        <v>0</v>
      </c>
      <c r="W32" s="143">
        <f t="shared" si="26"/>
        <v>0</v>
      </c>
      <c r="X32" s="143">
        <f t="shared" si="26"/>
        <v>0</v>
      </c>
      <c r="Y32" s="143">
        <f t="shared" si="26"/>
        <v>0</v>
      </c>
      <c r="Z32" s="143">
        <f t="shared" si="26"/>
        <v>0</v>
      </c>
      <c r="AA32" s="82">
        <f>SUM(AA33:AA48)</f>
        <v>0</v>
      </c>
      <c r="AB32" s="143">
        <f aca="true" t="shared" si="27" ref="AB32:AM32">SUM(AB33:AB45)</f>
        <v>0</v>
      </c>
      <c r="AC32" s="143">
        <f t="shared" si="27"/>
        <v>0</v>
      </c>
      <c r="AD32" s="143">
        <f t="shared" si="27"/>
        <v>0</v>
      </c>
      <c r="AE32" s="143">
        <f t="shared" si="27"/>
        <v>0</v>
      </c>
      <c r="AF32" s="143">
        <f t="shared" si="27"/>
        <v>0</v>
      </c>
      <c r="AG32" s="143">
        <f t="shared" si="27"/>
        <v>0</v>
      </c>
      <c r="AH32" s="143">
        <f t="shared" si="27"/>
        <v>0</v>
      </c>
      <c r="AI32" s="143">
        <f t="shared" si="27"/>
        <v>0</v>
      </c>
      <c r="AJ32" s="143">
        <f t="shared" si="27"/>
        <v>0</v>
      </c>
      <c r="AK32" s="143">
        <f t="shared" si="27"/>
        <v>0</v>
      </c>
      <c r="AL32" s="143">
        <f t="shared" si="27"/>
        <v>0</v>
      </c>
      <c r="AM32" s="143">
        <f t="shared" si="27"/>
        <v>0</v>
      </c>
      <c r="AN32" s="82">
        <f>SUM(AN33:AN48)</f>
        <v>0</v>
      </c>
    </row>
    <row r="33" spans="1:40" ht="21" outlineLevel="1" thickBot="1" thickTop="1">
      <c r="A33" s="100" t="s">
        <v>15</v>
      </c>
      <c r="B33" s="144">
        <f>SUM(B34:B35)</f>
        <v>0</v>
      </c>
      <c r="C33" s="144">
        <f aca="true" t="shared" si="28" ref="C33:M33">SUM(C34:C35)</f>
        <v>0</v>
      </c>
      <c r="D33" s="144">
        <f t="shared" si="28"/>
        <v>0</v>
      </c>
      <c r="E33" s="144">
        <f t="shared" si="28"/>
        <v>0</v>
      </c>
      <c r="F33" s="144">
        <f t="shared" si="28"/>
        <v>0</v>
      </c>
      <c r="G33" s="144">
        <f t="shared" si="28"/>
        <v>0</v>
      </c>
      <c r="H33" s="144">
        <f t="shared" si="28"/>
        <v>0</v>
      </c>
      <c r="I33" s="144">
        <f t="shared" si="28"/>
        <v>0</v>
      </c>
      <c r="J33" s="144">
        <f t="shared" si="28"/>
        <v>0</v>
      </c>
      <c r="K33" s="144">
        <f t="shared" si="28"/>
        <v>0</v>
      </c>
      <c r="L33" s="144">
        <f t="shared" si="28"/>
        <v>0</v>
      </c>
      <c r="M33" s="144">
        <f t="shared" si="28"/>
        <v>0</v>
      </c>
      <c r="N33" s="155">
        <f>SUM(B33:M33)</f>
        <v>0</v>
      </c>
      <c r="O33" s="144">
        <f aca="true" t="shared" si="29" ref="O33:Z33">SUM(O34:O35)</f>
        <v>0</v>
      </c>
      <c r="P33" s="144">
        <f t="shared" si="29"/>
        <v>0</v>
      </c>
      <c r="Q33" s="144">
        <f t="shared" si="29"/>
        <v>0</v>
      </c>
      <c r="R33" s="144">
        <f t="shared" si="29"/>
        <v>0</v>
      </c>
      <c r="S33" s="144">
        <f t="shared" si="29"/>
        <v>0</v>
      </c>
      <c r="T33" s="144">
        <f t="shared" si="29"/>
        <v>0</v>
      </c>
      <c r="U33" s="144">
        <f t="shared" si="29"/>
        <v>0</v>
      </c>
      <c r="V33" s="144">
        <f t="shared" si="29"/>
        <v>0</v>
      </c>
      <c r="W33" s="144">
        <f t="shared" si="29"/>
        <v>0</v>
      </c>
      <c r="X33" s="144">
        <f t="shared" si="29"/>
        <v>0</v>
      </c>
      <c r="Y33" s="144">
        <f t="shared" si="29"/>
        <v>0</v>
      </c>
      <c r="Z33" s="144">
        <f t="shared" si="29"/>
        <v>0</v>
      </c>
      <c r="AA33" s="155">
        <f aca="true" t="shared" si="30" ref="AA33:AA41">SUM(O33:Z33)</f>
        <v>0</v>
      </c>
      <c r="AB33" s="144">
        <f aca="true" t="shared" si="31" ref="AB33:AM33">SUM(AB34:AB35)</f>
        <v>0</v>
      </c>
      <c r="AC33" s="144">
        <f t="shared" si="31"/>
        <v>0</v>
      </c>
      <c r="AD33" s="144">
        <f t="shared" si="31"/>
        <v>0</v>
      </c>
      <c r="AE33" s="144">
        <f t="shared" si="31"/>
        <v>0</v>
      </c>
      <c r="AF33" s="144">
        <f t="shared" si="31"/>
        <v>0</v>
      </c>
      <c r="AG33" s="144">
        <f t="shared" si="31"/>
        <v>0</v>
      </c>
      <c r="AH33" s="144">
        <f t="shared" si="31"/>
        <v>0</v>
      </c>
      <c r="AI33" s="144">
        <f t="shared" si="31"/>
        <v>0</v>
      </c>
      <c r="AJ33" s="144">
        <f t="shared" si="31"/>
        <v>0</v>
      </c>
      <c r="AK33" s="144">
        <f t="shared" si="31"/>
        <v>0</v>
      </c>
      <c r="AL33" s="144">
        <f t="shared" si="31"/>
        <v>0</v>
      </c>
      <c r="AM33" s="144">
        <f t="shared" si="31"/>
        <v>0</v>
      </c>
      <c r="AN33" s="155">
        <f aca="true" t="shared" si="32" ref="AN33:AN41">SUM(AB33:AM33)</f>
        <v>0</v>
      </c>
    </row>
    <row r="34" spans="1:40" ht="21" outlineLevel="1" thickBot="1" thickTop="1">
      <c r="A34" s="103" t="s">
        <v>16</v>
      </c>
      <c r="B34" s="5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45"/>
      <c r="N34" s="155">
        <f>SUM(B34:M34)</f>
        <v>0</v>
      </c>
      <c r="O34" s="51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145"/>
      <c r="AA34" s="155">
        <f t="shared" si="30"/>
        <v>0</v>
      </c>
      <c r="AB34" s="51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145"/>
      <c r="AN34" s="155">
        <f t="shared" si="32"/>
        <v>0</v>
      </c>
    </row>
    <row r="35" spans="1:40" ht="21" outlineLevel="1" thickBot="1" thickTop="1">
      <c r="A35" s="106" t="s">
        <v>17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155">
        <f>SUM(B35:M35)</f>
        <v>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7"/>
      <c r="AA35" s="155">
        <f t="shared" si="30"/>
        <v>0</v>
      </c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7"/>
      <c r="AN35" s="155">
        <f t="shared" si="32"/>
        <v>0</v>
      </c>
    </row>
    <row r="36" spans="1:40" ht="21" outlineLevel="1" thickBot="1" thickTop="1">
      <c r="A36" s="110" t="s">
        <v>79</v>
      </c>
      <c r="B36" s="148">
        <f>SUM(B37:B38)</f>
        <v>0</v>
      </c>
      <c r="C36" s="148">
        <f aca="true" t="shared" si="33" ref="C36:M36">SUM(C37:C38)</f>
        <v>0</v>
      </c>
      <c r="D36" s="148">
        <f t="shared" si="33"/>
        <v>0</v>
      </c>
      <c r="E36" s="148">
        <f t="shared" si="33"/>
        <v>0</v>
      </c>
      <c r="F36" s="148">
        <f t="shared" si="33"/>
        <v>0</v>
      </c>
      <c r="G36" s="148">
        <f t="shared" si="33"/>
        <v>0</v>
      </c>
      <c r="H36" s="148">
        <f t="shared" si="33"/>
        <v>0</v>
      </c>
      <c r="I36" s="148">
        <f t="shared" si="33"/>
        <v>0</v>
      </c>
      <c r="J36" s="148">
        <f t="shared" si="33"/>
        <v>0</v>
      </c>
      <c r="K36" s="148">
        <f t="shared" si="33"/>
        <v>0</v>
      </c>
      <c r="L36" s="148">
        <f t="shared" si="33"/>
        <v>0</v>
      </c>
      <c r="M36" s="148">
        <f t="shared" si="33"/>
        <v>0</v>
      </c>
      <c r="N36" s="155">
        <f>SUM(B36:M36)</f>
        <v>0</v>
      </c>
      <c r="O36" s="148">
        <f aca="true" t="shared" si="34" ref="O36:Z36">SUM(O37:O38)</f>
        <v>0</v>
      </c>
      <c r="P36" s="148">
        <f t="shared" si="34"/>
        <v>0</v>
      </c>
      <c r="Q36" s="148">
        <f t="shared" si="34"/>
        <v>0</v>
      </c>
      <c r="R36" s="148">
        <f t="shared" si="34"/>
        <v>0</v>
      </c>
      <c r="S36" s="148">
        <f t="shared" si="34"/>
        <v>0</v>
      </c>
      <c r="T36" s="148">
        <f t="shared" si="34"/>
        <v>0</v>
      </c>
      <c r="U36" s="148">
        <f t="shared" si="34"/>
        <v>0</v>
      </c>
      <c r="V36" s="148">
        <f t="shared" si="34"/>
        <v>0</v>
      </c>
      <c r="W36" s="148">
        <f t="shared" si="34"/>
        <v>0</v>
      </c>
      <c r="X36" s="148">
        <f t="shared" si="34"/>
        <v>0</v>
      </c>
      <c r="Y36" s="148">
        <f t="shared" si="34"/>
        <v>0</v>
      </c>
      <c r="Z36" s="148">
        <f t="shared" si="34"/>
        <v>0</v>
      </c>
      <c r="AA36" s="155">
        <f t="shared" si="30"/>
        <v>0</v>
      </c>
      <c r="AB36" s="148">
        <f aca="true" t="shared" si="35" ref="AB36:AM36">SUM(AB37:AB38)</f>
        <v>0</v>
      </c>
      <c r="AC36" s="148">
        <f t="shared" si="35"/>
        <v>0</v>
      </c>
      <c r="AD36" s="148">
        <f t="shared" si="35"/>
        <v>0</v>
      </c>
      <c r="AE36" s="148">
        <f t="shared" si="35"/>
        <v>0</v>
      </c>
      <c r="AF36" s="148">
        <f t="shared" si="35"/>
        <v>0</v>
      </c>
      <c r="AG36" s="148">
        <f t="shared" si="35"/>
        <v>0</v>
      </c>
      <c r="AH36" s="148">
        <f t="shared" si="35"/>
        <v>0</v>
      </c>
      <c r="AI36" s="148">
        <f t="shared" si="35"/>
        <v>0</v>
      </c>
      <c r="AJ36" s="148">
        <f t="shared" si="35"/>
        <v>0</v>
      </c>
      <c r="AK36" s="148">
        <f t="shared" si="35"/>
        <v>0</v>
      </c>
      <c r="AL36" s="148">
        <f t="shared" si="35"/>
        <v>0</v>
      </c>
      <c r="AM36" s="148">
        <f t="shared" si="35"/>
        <v>0</v>
      </c>
      <c r="AN36" s="155">
        <f t="shared" si="32"/>
        <v>0</v>
      </c>
    </row>
    <row r="37" spans="1:40" ht="21" outlineLevel="1" thickBot="1" thickTop="1">
      <c r="A37" s="111" t="s">
        <v>18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45"/>
      <c r="N37" s="134">
        <f aca="true" t="shared" si="36" ref="N37:N45">SUM(B37:M37)</f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45"/>
      <c r="AA37" s="134">
        <f t="shared" si="30"/>
        <v>0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145"/>
      <c r="AN37" s="134">
        <f t="shared" si="32"/>
        <v>0</v>
      </c>
    </row>
    <row r="38" spans="1:40" ht="21" outlineLevel="1" thickBot="1" thickTop="1">
      <c r="A38" s="106" t="s">
        <v>19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7"/>
      <c r="N38" s="134">
        <f t="shared" si="36"/>
        <v>0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7"/>
      <c r="AA38" s="134">
        <f t="shared" si="30"/>
        <v>0</v>
      </c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7"/>
      <c r="AN38" s="134">
        <f t="shared" si="32"/>
        <v>0</v>
      </c>
    </row>
    <row r="39" spans="1:40" ht="21" outlineLevel="1" thickBot="1" thickTop="1">
      <c r="A39" s="150" t="s">
        <v>21</v>
      </c>
      <c r="B39" s="151">
        <f>SUM(B40:B48)</f>
        <v>0</v>
      </c>
      <c r="C39" s="151">
        <f aca="true" t="shared" si="37" ref="C39:M39">SUM(C40:C48)</f>
        <v>0</v>
      </c>
      <c r="D39" s="151">
        <f t="shared" si="37"/>
        <v>0</v>
      </c>
      <c r="E39" s="151">
        <f t="shared" si="37"/>
        <v>0</v>
      </c>
      <c r="F39" s="151">
        <f t="shared" si="37"/>
        <v>0</v>
      </c>
      <c r="G39" s="151">
        <f t="shared" si="37"/>
        <v>0</v>
      </c>
      <c r="H39" s="151">
        <f t="shared" si="37"/>
        <v>0</v>
      </c>
      <c r="I39" s="151">
        <f t="shared" si="37"/>
        <v>0</v>
      </c>
      <c r="J39" s="151">
        <f t="shared" si="37"/>
        <v>0</v>
      </c>
      <c r="K39" s="151">
        <f t="shared" si="37"/>
        <v>0</v>
      </c>
      <c r="L39" s="151">
        <f t="shared" si="37"/>
        <v>0</v>
      </c>
      <c r="M39" s="151">
        <f t="shared" si="37"/>
        <v>0</v>
      </c>
      <c r="N39" s="155">
        <f>SUM(B39:M39)</f>
        <v>0</v>
      </c>
      <c r="O39" s="151">
        <f aca="true" t="shared" si="38" ref="O39:Z39">SUM(O40:O48)</f>
        <v>0</v>
      </c>
      <c r="P39" s="151">
        <f t="shared" si="38"/>
        <v>0</v>
      </c>
      <c r="Q39" s="151">
        <f t="shared" si="38"/>
        <v>0</v>
      </c>
      <c r="R39" s="151">
        <f t="shared" si="38"/>
        <v>0</v>
      </c>
      <c r="S39" s="151">
        <f t="shared" si="38"/>
        <v>0</v>
      </c>
      <c r="T39" s="151">
        <f t="shared" si="38"/>
        <v>0</v>
      </c>
      <c r="U39" s="151">
        <f t="shared" si="38"/>
        <v>0</v>
      </c>
      <c r="V39" s="151">
        <f t="shared" si="38"/>
        <v>0</v>
      </c>
      <c r="W39" s="151">
        <f t="shared" si="38"/>
        <v>0</v>
      </c>
      <c r="X39" s="151">
        <f t="shared" si="38"/>
        <v>0</v>
      </c>
      <c r="Y39" s="151">
        <f t="shared" si="38"/>
        <v>0</v>
      </c>
      <c r="Z39" s="151">
        <f t="shared" si="38"/>
        <v>0</v>
      </c>
      <c r="AA39" s="155">
        <f t="shared" si="30"/>
        <v>0</v>
      </c>
      <c r="AB39" s="151">
        <f aca="true" t="shared" si="39" ref="AB39:AM39">SUM(AB40:AB48)</f>
        <v>0</v>
      </c>
      <c r="AC39" s="151">
        <f t="shared" si="39"/>
        <v>0</v>
      </c>
      <c r="AD39" s="151">
        <f t="shared" si="39"/>
        <v>0</v>
      </c>
      <c r="AE39" s="151">
        <f t="shared" si="39"/>
        <v>0</v>
      </c>
      <c r="AF39" s="151">
        <f t="shared" si="39"/>
        <v>0</v>
      </c>
      <c r="AG39" s="151">
        <f t="shared" si="39"/>
        <v>0</v>
      </c>
      <c r="AH39" s="151">
        <f t="shared" si="39"/>
        <v>0</v>
      </c>
      <c r="AI39" s="151">
        <f t="shared" si="39"/>
        <v>0</v>
      </c>
      <c r="AJ39" s="151">
        <f t="shared" si="39"/>
        <v>0</v>
      </c>
      <c r="AK39" s="151">
        <f t="shared" si="39"/>
        <v>0</v>
      </c>
      <c r="AL39" s="151">
        <f t="shared" si="39"/>
        <v>0</v>
      </c>
      <c r="AM39" s="151">
        <f t="shared" si="39"/>
        <v>0</v>
      </c>
      <c r="AN39" s="155">
        <f t="shared" si="32"/>
        <v>0</v>
      </c>
    </row>
    <row r="40" spans="1:40" ht="21" outlineLevel="1" thickBot="1" thickTop="1">
      <c r="A40" s="149" t="s">
        <v>20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34">
        <f t="shared" si="36"/>
        <v>0</v>
      </c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4">
        <f t="shared" si="30"/>
        <v>0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34">
        <f t="shared" si="32"/>
        <v>0</v>
      </c>
    </row>
    <row r="41" spans="1:40" ht="21" outlineLevel="1" thickBot="1" thickTop="1">
      <c r="A41" s="149" t="s">
        <v>62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5">
        <f>SUM(B41:M41)</f>
        <v>0</v>
      </c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5">
        <f t="shared" si="30"/>
        <v>0</v>
      </c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5">
        <f t="shared" si="32"/>
        <v>0</v>
      </c>
    </row>
    <row r="42" spans="1:40" ht="21" outlineLevel="1" thickBot="1" thickTop="1">
      <c r="A42" s="117" t="s">
        <v>22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34">
        <f t="shared" si="36"/>
        <v>0</v>
      </c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34">
        <f>SUM(O42:Z42)</f>
        <v>0</v>
      </c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34">
        <f>SUM(AB42:AM42)</f>
        <v>0</v>
      </c>
    </row>
    <row r="43" spans="1:40" ht="21" outlineLevel="1" thickBot="1" thickTop="1">
      <c r="A43" s="117" t="s">
        <v>23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34">
        <f t="shared" si="36"/>
        <v>0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34">
        <f>SUM(O43:Z43)</f>
        <v>0</v>
      </c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34">
        <f>SUM(AB43:AM43)</f>
        <v>0</v>
      </c>
    </row>
    <row r="44" spans="1:40" ht="21" outlineLevel="1" thickBot="1" thickTop="1">
      <c r="A44" s="111" t="s">
        <v>24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34">
        <f t="shared" si="36"/>
        <v>0</v>
      </c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34">
        <f>SUM(O44:Z44)</f>
        <v>0</v>
      </c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34">
        <f>SUM(AB44:AM44)</f>
        <v>0</v>
      </c>
    </row>
    <row r="45" spans="1:40" ht="21" outlineLevel="1" thickBot="1" thickTop="1">
      <c r="A45" s="111" t="s">
        <v>69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34">
        <f t="shared" si="36"/>
        <v>0</v>
      </c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34">
        <f>SUM(O45:Z45)</f>
        <v>0</v>
      </c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34">
        <f>SUM(AB45:AM45)</f>
        <v>0</v>
      </c>
    </row>
    <row r="46" spans="1:40" ht="21" outlineLevel="1" thickBot="1" thickTop="1">
      <c r="A46" s="111" t="s">
        <v>25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5">
        <f>SUM(B46:M46)</f>
        <v>0</v>
      </c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5">
        <f>SUM(O46:Z46)</f>
        <v>0</v>
      </c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5">
        <f>SUM(AB46:AM46)</f>
        <v>0</v>
      </c>
    </row>
    <row r="47" spans="1:40" ht="21" outlineLevel="1" thickBot="1" thickTop="1">
      <c r="A47" s="111" t="s">
        <v>26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5">
        <f>SUM(B47:M47)</f>
        <v>0</v>
      </c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5">
        <f>SUM(O47:Z47)</f>
        <v>0</v>
      </c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5">
        <f>SUM(AB47:AM47)</f>
        <v>0</v>
      </c>
    </row>
    <row r="48" spans="1:40" ht="21" outlineLevel="1" thickBot="1" thickTop="1">
      <c r="A48" s="129" t="s">
        <v>27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>
        <f>SUM(B48:M48)</f>
        <v>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5">
        <f>SUM(O48:Z48)</f>
        <v>0</v>
      </c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5">
        <f>SUM(AB48:AM48)</f>
        <v>0</v>
      </c>
    </row>
    <row r="49" spans="1:40" ht="21" outlineLevel="1" thickBot="1" thickTop="1">
      <c r="A49" s="140" t="s">
        <v>63</v>
      </c>
      <c r="B49" s="140">
        <f>SUM(B50:B54)</f>
        <v>0</v>
      </c>
      <c r="C49" s="140">
        <f aca="true" t="shared" si="40" ref="C49:M49">SUM(C50:C54)</f>
        <v>0</v>
      </c>
      <c r="D49" s="140">
        <f t="shared" si="40"/>
        <v>0</v>
      </c>
      <c r="E49" s="140">
        <f t="shared" si="40"/>
        <v>0</v>
      </c>
      <c r="F49" s="140">
        <f t="shared" si="40"/>
        <v>0</v>
      </c>
      <c r="G49" s="140">
        <f t="shared" si="40"/>
        <v>0</v>
      </c>
      <c r="H49" s="140">
        <f t="shared" si="40"/>
        <v>0</v>
      </c>
      <c r="I49" s="140">
        <f t="shared" si="40"/>
        <v>0</v>
      </c>
      <c r="J49" s="140">
        <f t="shared" si="40"/>
        <v>0</v>
      </c>
      <c r="K49" s="140">
        <f t="shared" si="40"/>
        <v>0</v>
      </c>
      <c r="L49" s="140">
        <f t="shared" si="40"/>
        <v>0</v>
      </c>
      <c r="M49" s="140">
        <f t="shared" si="40"/>
        <v>0</v>
      </c>
      <c r="N49" s="82">
        <f aca="true" t="shared" si="41" ref="N49:AN49">SUM(N50:N54)</f>
        <v>0</v>
      </c>
      <c r="O49" s="140">
        <f t="shared" si="41"/>
        <v>0</v>
      </c>
      <c r="P49" s="140">
        <f t="shared" si="41"/>
        <v>0</v>
      </c>
      <c r="Q49" s="140">
        <f t="shared" si="41"/>
        <v>0</v>
      </c>
      <c r="R49" s="140">
        <f t="shared" si="41"/>
        <v>0</v>
      </c>
      <c r="S49" s="140">
        <f t="shared" si="41"/>
        <v>0</v>
      </c>
      <c r="T49" s="140">
        <f t="shared" si="41"/>
        <v>0</v>
      </c>
      <c r="U49" s="140">
        <f t="shared" si="41"/>
        <v>0</v>
      </c>
      <c r="V49" s="140">
        <f t="shared" si="41"/>
        <v>0</v>
      </c>
      <c r="W49" s="140">
        <f t="shared" si="41"/>
        <v>0</v>
      </c>
      <c r="X49" s="140">
        <f t="shared" si="41"/>
        <v>0</v>
      </c>
      <c r="Y49" s="140">
        <f t="shared" si="41"/>
        <v>0</v>
      </c>
      <c r="Z49" s="140">
        <f t="shared" si="41"/>
        <v>0</v>
      </c>
      <c r="AA49" s="82">
        <f t="shared" si="41"/>
        <v>0</v>
      </c>
      <c r="AB49" s="140">
        <f t="shared" si="41"/>
        <v>0</v>
      </c>
      <c r="AC49" s="140">
        <f t="shared" si="41"/>
        <v>0</v>
      </c>
      <c r="AD49" s="140">
        <f t="shared" si="41"/>
        <v>0</v>
      </c>
      <c r="AE49" s="140">
        <f t="shared" si="41"/>
        <v>0</v>
      </c>
      <c r="AF49" s="140">
        <f t="shared" si="41"/>
        <v>0</v>
      </c>
      <c r="AG49" s="140">
        <f t="shared" si="41"/>
        <v>0</v>
      </c>
      <c r="AH49" s="140">
        <f t="shared" si="41"/>
        <v>0</v>
      </c>
      <c r="AI49" s="140">
        <f t="shared" si="41"/>
        <v>0</v>
      </c>
      <c r="AJ49" s="140">
        <f t="shared" si="41"/>
        <v>0</v>
      </c>
      <c r="AK49" s="140">
        <f t="shared" si="41"/>
        <v>0</v>
      </c>
      <c r="AL49" s="140">
        <f t="shared" si="41"/>
        <v>0</v>
      </c>
      <c r="AM49" s="140">
        <f t="shared" si="41"/>
        <v>0</v>
      </c>
      <c r="AN49" s="82">
        <f t="shared" si="41"/>
        <v>0</v>
      </c>
    </row>
    <row r="50" spans="1:40" ht="21" outlineLevel="1" thickBot="1" thickTop="1">
      <c r="A50" s="70" t="s">
        <v>31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42">
        <f>SUM(B50:M50)</f>
        <v>0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142">
        <f>SUM(O50:Z50)</f>
        <v>0</v>
      </c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142">
        <f>SUM(AB50:AM50)</f>
        <v>0</v>
      </c>
    </row>
    <row r="51" spans="1:40" ht="21" outlineLevel="1" thickBot="1" thickTop="1">
      <c r="A51" s="69" t="s">
        <v>67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42">
        <f>SUM(B51:M51)</f>
        <v>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42">
        <f>SUM(O51:Z51)</f>
        <v>0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142">
        <f>SUM(AB51:AM51)</f>
        <v>0</v>
      </c>
    </row>
    <row r="52" spans="1:40" ht="21" outlineLevel="1" thickBot="1" thickTop="1">
      <c r="A52" s="69" t="s">
        <v>80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42">
        <f>SUM(B52:M52)</f>
        <v>0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142">
        <f>SUM(O52:Z52)</f>
        <v>0</v>
      </c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142">
        <f>SUM(AB52:AM52)</f>
        <v>0</v>
      </c>
    </row>
    <row r="53" spans="1:40" ht="21" outlineLevel="1" thickBot="1" thickTop="1">
      <c r="A53" s="69" t="s">
        <v>68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142">
        <f>SUM(B53:M53)</f>
        <v>0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42">
        <f>SUM(O53:Z53)</f>
        <v>0</v>
      </c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142">
        <f>SUM(AB53:AM53)</f>
        <v>0</v>
      </c>
    </row>
    <row r="54" spans="1:40" ht="21" outlineLevel="1" thickBot="1" thickTop="1">
      <c r="A54" s="69" t="s">
        <v>32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142">
        <f>SUM(B54:M54)</f>
        <v>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142">
        <f>SUM(O54:Z54)</f>
        <v>0</v>
      </c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142">
        <f>SUM(AB54:AM54)</f>
        <v>0</v>
      </c>
    </row>
    <row r="55" spans="1:40" ht="21" outlineLevel="1" thickBot="1" thickTop="1">
      <c r="A55" s="140" t="s">
        <v>64</v>
      </c>
      <c r="B55" s="140">
        <f aca="true" t="shared" si="42" ref="B55:AN55">SUM(B56:B58)</f>
        <v>0</v>
      </c>
      <c r="C55" s="140">
        <f t="shared" si="42"/>
        <v>0</v>
      </c>
      <c r="D55" s="140">
        <f t="shared" si="42"/>
        <v>0</v>
      </c>
      <c r="E55" s="140">
        <f t="shared" si="42"/>
        <v>0</v>
      </c>
      <c r="F55" s="140">
        <f t="shared" si="42"/>
        <v>0</v>
      </c>
      <c r="G55" s="140">
        <f t="shared" si="42"/>
        <v>0</v>
      </c>
      <c r="H55" s="140">
        <f t="shared" si="42"/>
        <v>0</v>
      </c>
      <c r="I55" s="140">
        <f t="shared" si="42"/>
        <v>0</v>
      </c>
      <c r="J55" s="140">
        <f t="shared" si="42"/>
        <v>0</v>
      </c>
      <c r="K55" s="140">
        <f t="shared" si="42"/>
        <v>0</v>
      </c>
      <c r="L55" s="140">
        <f t="shared" si="42"/>
        <v>0</v>
      </c>
      <c r="M55" s="140">
        <f t="shared" si="42"/>
        <v>0</v>
      </c>
      <c r="N55" s="142">
        <f t="shared" si="42"/>
        <v>0</v>
      </c>
      <c r="O55" s="140">
        <f t="shared" si="42"/>
        <v>0</v>
      </c>
      <c r="P55" s="140">
        <f t="shared" si="42"/>
        <v>0</v>
      </c>
      <c r="Q55" s="140">
        <f t="shared" si="42"/>
        <v>0</v>
      </c>
      <c r="R55" s="140">
        <f t="shared" si="42"/>
        <v>0</v>
      </c>
      <c r="S55" s="140">
        <f t="shared" si="42"/>
        <v>0</v>
      </c>
      <c r="T55" s="140">
        <f t="shared" si="42"/>
        <v>0</v>
      </c>
      <c r="U55" s="140">
        <f t="shared" si="42"/>
        <v>0</v>
      </c>
      <c r="V55" s="140">
        <f t="shared" si="42"/>
        <v>0</v>
      </c>
      <c r="W55" s="140">
        <f t="shared" si="42"/>
        <v>0</v>
      </c>
      <c r="X55" s="140">
        <f t="shared" si="42"/>
        <v>0</v>
      </c>
      <c r="Y55" s="140">
        <f t="shared" si="42"/>
        <v>0</v>
      </c>
      <c r="Z55" s="140">
        <f t="shared" si="42"/>
        <v>0</v>
      </c>
      <c r="AA55" s="142">
        <f t="shared" si="42"/>
        <v>0</v>
      </c>
      <c r="AB55" s="140">
        <f t="shared" si="42"/>
        <v>0</v>
      </c>
      <c r="AC55" s="140">
        <f t="shared" si="42"/>
        <v>0</v>
      </c>
      <c r="AD55" s="140">
        <f t="shared" si="42"/>
        <v>0</v>
      </c>
      <c r="AE55" s="140">
        <f t="shared" si="42"/>
        <v>0</v>
      </c>
      <c r="AF55" s="140">
        <f t="shared" si="42"/>
        <v>0</v>
      </c>
      <c r="AG55" s="140">
        <f t="shared" si="42"/>
        <v>0</v>
      </c>
      <c r="AH55" s="140">
        <f t="shared" si="42"/>
        <v>0</v>
      </c>
      <c r="AI55" s="140">
        <f t="shared" si="42"/>
        <v>0</v>
      </c>
      <c r="AJ55" s="140">
        <f t="shared" si="42"/>
        <v>0</v>
      </c>
      <c r="AK55" s="140">
        <f t="shared" si="42"/>
        <v>0</v>
      </c>
      <c r="AL55" s="140">
        <f t="shared" si="42"/>
        <v>0</v>
      </c>
      <c r="AM55" s="140">
        <f t="shared" si="42"/>
        <v>0</v>
      </c>
      <c r="AN55" s="142">
        <f t="shared" si="42"/>
        <v>0</v>
      </c>
    </row>
    <row r="56" spans="1:40" ht="21" outlineLevel="1" thickBot="1" thickTop="1">
      <c r="A56" s="133" t="s">
        <v>81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142">
        <f>SUM(B56:M56)</f>
        <v>0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142">
        <f>SUM(O56:Z56)</f>
        <v>0</v>
      </c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142">
        <f>SUM(AB56:AM56)</f>
        <v>0</v>
      </c>
    </row>
    <row r="57" spans="1:40" ht="21" outlineLevel="1" thickBot="1" thickTop="1">
      <c r="A57" s="133" t="s">
        <v>82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142">
        <f>SUM(B57:M57)</f>
        <v>0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142">
        <f>SUM(O57:Z57)</f>
        <v>0</v>
      </c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142">
        <f>SUM(AB57:AM57)</f>
        <v>0</v>
      </c>
    </row>
    <row r="58" spans="1:40" ht="21" outlineLevel="1" thickBot="1" thickTop="1">
      <c r="A58" s="133" t="s">
        <v>37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42">
        <f>SUM(B58:M58)</f>
        <v>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142">
        <f>SUM(O58:Z58)</f>
        <v>0</v>
      </c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142">
        <f>SUM(AB58:AM58)</f>
        <v>0</v>
      </c>
    </row>
    <row r="59" spans="1:40" ht="19.5" thickTop="1">
      <c r="A59" s="82" t="s">
        <v>65</v>
      </c>
      <c r="B59" s="142">
        <f>B31+B17</f>
        <v>0</v>
      </c>
      <c r="C59" s="142">
        <f aca="true" t="shared" si="43" ref="C59:M59">C31+C17</f>
        <v>0</v>
      </c>
      <c r="D59" s="142">
        <f t="shared" si="43"/>
        <v>0</v>
      </c>
      <c r="E59" s="142">
        <f t="shared" si="43"/>
        <v>0</v>
      </c>
      <c r="F59" s="142">
        <f t="shared" si="43"/>
        <v>0</v>
      </c>
      <c r="G59" s="142">
        <f t="shared" si="43"/>
        <v>0</v>
      </c>
      <c r="H59" s="142">
        <f t="shared" si="43"/>
        <v>0</v>
      </c>
      <c r="I59" s="142">
        <f t="shared" si="43"/>
        <v>0</v>
      </c>
      <c r="J59" s="142">
        <f t="shared" si="43"/>
        <v>0</v>
      </c>
      <c r="K59" s="142">
        <f t="shared" si="43"/>
        <v>0</v>
      </c>
      <c r="L59" s="142">
        <f t="shared" si="43"/>
        <v>0</v>
      </c>
      <c r="M59" s="142">
        <f t="shared" si="43"/>
        <v>0</v>
      </c>
      <c r="N59" s="82"/>
      <c r="O59" s="142">
        <f>O31+O17</f>
        <v>0</v>
      </c>
      <c r="P59" s="142">
        <f aca="true" t="shared" si="44" ref="P59:Z59">P31+P17</f>
        <v>0</v>
      </c>
      <c r="Q59" s="142">
        <f t="shared" si="44"/>
        <v>0</v>
      </c>
      <c r="R59" s="142">
        <f t="shared" si="44"/>
        <v>0</v>
      </c>
      <c r="S59" s="142">
        <f t="shared" si="44"/>
        <v>0</v>
      </c>
      <c r="T59" s="142">
        <f t="shared" si="44"/>
        <v>0</v>
      </c>
      <c r="U59" s="142">
        <f t="shared" si="44"/>
        <v>0</v>
      </c>
      <c r="V59" s="142">
        <f t="shared" si="44"/>
        <v>0</v>
      </c>
      <c r="W59" s="142">
        <f t="shared" si="44"/>
        <v>0</v>
      </c>
      <c r="X59" s="142">
        <f t="shared" si="44"/>
        <v>0</v>
      </c>
      <c r="Y59" s="142">
        <f t="shared" si="44"/>
        <v>0</v>
      </c>
      <c r="Z59" s="142">
        <f t="shared" si="44"/>
        <v>0</v>
      </c>
      <c r="AA59" s="82"/>
      <c r="AB59" s="142">
        <f>AB31+AB17</f>
        <v>0</v>
      </c>
      <c r="AC59" s="142">
        <f aca="true" t="shared" si="45" ref="AC59:AM59">AC31+AC17</f>
        <v>0</v>
      </c>
      <c r="AD59" s="142">
        <f t="shared" si="45"/>
        <v>0</v>
      </c>
      <c r="AE59" s="142">
        <f t="shared" si="45"/>
        <v>0</v>
      </c>
      <c r="AF59" s="142">
        <f t="shared" si="45"/>
        <v>0</v>
      </c>
      <c r="AG59" s="142">
        <f t="shared" si="45"/>
        <v>0</v>
      </c>
      <c r="AH59" s="142">
        <f t="shared" si="45"/>
        <v>0</v>
      </c>
      <c r="AI59" s="142">
        <f t="shared" si="45"/>
        <v>0</v>
      </c>
      <c r="AJ59" s="142">
        <f t="shared" si="45"/>
        <v>0</v>
      </c>
      <c r="AK59" s="142">
        <f t="shared" si="45"/>
        <v>0</v>
      </c>
      <c r="AL59" s="142">
        <f t="shared" si="45"/>
        <v>0</v>
      </c>
      <c r="AM59" s="142">
        <f t="shared" si="45"/>
        <v>0</v>
      </c>
      <c r="AN59" s="82"/>
    </row>
    <row r="60" spans="1:40" ht="18.75">
      <c r="A60" s="158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58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58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58"/>
    </row>
    <row r="61" spans="1:211" s="56" customFormat="1" ht="18.75">
      <c r="A61" s="159" t="s">
        <v>66</v>
      </c>
      <c r="B61" s="160">
        <f aca="true" t="shared" si="46" ref="B61:AN61">B3+B15-B59</f>
        <v>0</v>
      </c>
      <c r="C61" s="159">
        <f t="shared" si="46"/>
        <v>0</v>
      </c>
      <c r="D61" s="159">
        <f t="shared" si="46"/>
        <v>0</v>
      </c>
      <c r="E61" s="159">
        <f t="shared" si="46"/>
        <v>0</v>
      </c>
      <c r="F61" s="159">
        <f t="shared" si="46"/>
        <v>0</v>
      </c>
      <c r="G61" s="159">
        <f t="shared" si="46"/>
        <v>0</v>
      </c>
      <c r="H61" s="159">
        <f t="shared" si="46"/>
        <v>0</v>
      </c>
      <c r="I61" s="159">
        <f t="shared" si="46"/>
        <v>0</v>
      </c>
      <c r="J61" s="159">
        <f t="shared" si="46"/>
        <v>0</v>
      </c>
      <c r="K61" s="159">
        <f t="shared" si="46"/>
        <v>0</v>
      </c>
      <c r="L61" s="159">
        <f t="shared" si="46"/>
        <v>0</v>
      </c>
      <c r="M61" s="159">
        <f t="shared" si="46"/>
        <v>0</v>
      </c>
      <c r="N61" s="159">
        <f t="shared" si="46"/>
        <v>0</v>
      </c>
      <c r="O61" s="160">
        <f t="shared" si="46"/>
        <v>0</v>
      </c>
      <c r="P61" s="159">
        <f t="shared" si="46"/>
        <v>0</v>
      </c>
      <c r="Q61" s="159">
        <f t="shared" si="46"/>
        <v>0</v>
      </c>
      <c r="R61" s="159">
        <f t="shared" si="46"/>
        <v>0</v>
      </c>
      <c r="S61" s="159">
        <f t="shared" si="46"/>
        <v>0</v>
      </c>
      <c r="T61" s="159">
        <f t="shared" si="46"/>
        <v>0</v>
      </c>
      <c r="U61" s="159">
        <f t="shared" si="46"/>
        <v>0</v>
      </c>
      <c r="V61" s="159">
        <f t="shared" si="46"/>
        <v>0</v>
      </c>
      <c r="W61" s="159">
        <f t="shared" si="46"/>
        <v>0</v>
      </c>
      <c r="X61" s="159">
        <f t="shared" si="46"/>
        <v>0</v>
      </c>
      <c r="Y61" s="159">
        <f t="shared" si="46"/>
        <v>0</v>
      </c>
      <c r="Z61" s="159">
        <f t="shared" si="46"/>
        <v>0</v>
      </c>
      <c r="AA61" s="159">
        <f t="shared" si="46"/>
        <v>0</v>
      </c>
      <c r="AB61" s="160">
        <f t="shared" si="46"/>
        <v>0</v>
      </c>
      <c r="AC61" s="159">
        <f t="shared" si="46"/>
        <v>0</v>
      </c>
      <c r="AD61" s="159">
        <f t="shared" si="46"/>
        <v>0</v>
      </c>
      <c r="AE61" s="159">
        <f t="shared" si="46"/>
        <v>0</v>
      </c>
      <c r="AF61" s="159">
        <f t="shared" si="46"/>
        <v>0</v>
      </c>
      <c r="AG61" s="159">
        <f t="shared" si="46"/>
        <v>0</v>
      </c>
      <c r="AH61" s="159">
        <f t="shared" si="46"/>
        <v>0</v>
      </c>
      <c r="AI61" s="159">
        <f t="shared" si="46"/>
        <v>0</v>
      </c>
      <c r="AJ61" s="159">
        <f t="shared" si="46"/>
        <v>0</v>
      </c>
      <c r="AK61" s="159">
        <f t="shared" si="46"/>
        <v>0</v>
      </c>
      <c r="AL61" s="159">
        <f t="shared" si="46"/>
        <v>0</v>
      </c>
      <c r="AM61" s="159">
        <f t="shared" si="46"/>
        <v>0</v>
      </c>
      <c r="AN61" s="159">
        <f t="shared" si="46"/>
        <v>0</v>
      </c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</row>
    <row r="62" spans="1:211" s="57" customFormat="1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6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6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66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</row>
    <row r="63" spans="1:211" s="57" customFormat="1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6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6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66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</row>
    <row r="64" spans="1:211" s="57" customFormat="1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6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6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66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</row>
    <row r="65" spans="1:211" s="57" customFormat="1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6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6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66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</row>
    <row r="66" spans="1:211" s="57" customFormat="1" ht="15">
      <c r="A66" s="56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66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66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66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</row>
    <row r="67" spans="1:211" s="57" customFormat="1" ht="15">
      <c r="A67" s="56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66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66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66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</row>
    <row r="68" spans="1:211" s="57" customFormat="1" ht="15">
      <c r="A68" s="56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66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66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66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</row>
    <row r="69" spans="1:211" s="57" customFormat="1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6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6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66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5"/>
      <c r="GL69" s="165"/>
      <c r="GM69" s="165"/>
      <c r="GN69" s="165"/>
      <c r="GO69" s="165"/>
      <c r="GP69" s="165"/>
      <c r="GQ69" s="165"/>
      <c r="GR69" s="165"/>
      <c r="GS69" s="165"/>
      <c r="GT69" s="165"/>
      <c r="GU69" s="165"/>
      <c r="GV69" s="165"/>
      <c r="GW69" s="165"/>
      <c r="GX69" s="165"/>
      <c r="GY69" s="165"/>
      <c r="GZ69" s="165"/>
      <c r="HA69" s="165"/>
      <c r="HB69" s="165"/>
      <c r="HC69" s="165"/>
    </row>
    <row r="70" spans="1:211" s="57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6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6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66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</row>
    <row r="71" spans="1:211" s="57" customFormat="1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6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6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66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5"/>
      <c r="GL71" s="165"/>
      <c r="GM71" s="165"/>
      <c r="GN71" s="165"/>
      <c r="GO71" s="165"/>
      <c r="GP71" s="165"/>
      <c r="GQ71" s="165"/>
      <c r="GR71" s="165"/>
      <c r="GS71" s="165"/>
      <c r="GT71" s="165"/>
      <c r="GU71" s="165"/>
      <c r="GV71" s="165"/>
      <c r="GW71" s="165"/>
      <c r="GX71" s="165"/>
      <c r="GY71" s="165"/>
      <c r="GZ71" s="165"/>
      <c r="HA71" s="165"/>
      <c r="HB71" s="165"/>
      <c r="HC71" s="165"/>
    </row>
    <row r="72" spans="1:211" s="57" customFormat="1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6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6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66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5"/>
      <c r="GL72" s="165"/>
      <c r="GM72" s="165"/>
      <c r="GN72" s="165"/>
      <c r="GO72" s="165"/>
      <c r="GP72" s="165"/>
      <c r="GQ72" s="165"/>
      <c r="GR72" s="165"/>
      <c r="GS72" s="165"/>
      <c r="GT72" s="165"/>
      <c r="GU72" s="165"/>
      <c r="GV72" s="165"/>
      <c r="GW72" s="165"/>
      <c r="GX72" s="165"/>
      <c r="GY72" s="165"/>
      <c r="GZ72" s="165"/>
      <c r="HA72" s="165"/>
      <c r="HB72" s="165"/>
      <c r="HC72" s="165"/>
    </row>
    <row r="73" spans="1:211" s="57" customFormat="1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6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6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66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5"/>
      <c r="GL73" s="165"/>
      <c r="GM73" s="165"/>
      <c r="GN73" s="165"/>
      <c r="GO73" s="165"/>
      <c r="GP73" s="165"/>
      <c r="GQ73" s="165"/>
      <c r="GR73" s="165"/>
      <c r="GS73" s="165"/>
      <c r="GT73" s="165"/>
      <c r="GU73" s="165"/>
      <c r="GV73" s="165"/>
      <c r="GW73" s="165"/>
      <c r="GX73" s="165"/>
      <c r="GY73" s="165"/>
      <c r="GZ73" s="165"/>
      <c r="HA73" s="165"/>
      <c r="HB73" s="165"/>
      <c r="HC73" s="165"/>
    </row>
    <row r="74" spans="1:211" s="57" customFormat="1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6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6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66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</row>
    <row r="75" spans="1:211" s="57" customFormat="1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6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6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66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</row>
    <row r="76" spans="1:211" s="57" customFormat="1" ht="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6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6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66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</row>
    <row r="77" spans="1:211" s="57" customFormat="1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6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6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66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5"/>
      <c r="GL77" s="165"/>
      <c r="GM77" s="165"/>
      <c r="GN77" s="165"/>
      <c r="GO77" s="165"/>
      <c r="GP77" s="165"/>
      <c r="GQ77" s="165"/>
      <c r="GR77" s="165"/>
      <c r="GS77" s="165"/>
      <c r="GT77" s="165"/>
      <c r="GU77" s="165"/>
      <c r="GV77" s="165"/>
      <c r="GW77" s="165"/>
      <c r="GX77" s="165"/>
      <c r="GY77" s="165"/>
      <c r="GZ77" s="165"/>
      <c r="HA77" s="165"/>
      <c r="HB77" s="165"/>
      <c r="HC77" s="165"/>
    </row>
    <row r="78" spans="1:211" s="57" customFormat="1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6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6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66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5"/>
      <c r="GL78" s="165"/>
      <c r="GM78" s="165"/>
      <c r="GN78" s="165"/>
      <c r="GO78" s="165"/>
      <c r="GP78" s="165"/>
      <c r="GQ78" s="165"/>
      <c r="GR78" s="165"/>
      <c r="GS78" s="165"/>
      <c r="GT78" s="165"/>
      <c r="GU78" s="165"/>
      <c r="GV78" s="165"/>
      <c r="GW78" s="165"/>
      <c r="GX78" s="165"/>
      <c r="GY78" s="165"/>
      <c r="GZ78" s="165"/>
      <c r="HA78" s="165"/>
      <c r="HB78" s="165"/>
      <c r="HC78" s="165"/>
    </row>
    <row r="79" spans="1:211" s="57" customFormat="1" ht="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6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6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66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5"/>
      <c r="GL79" s="165"/>
      <c r="GM79" s="165"/>
      <c r="GN79" s="165"/>
      <c r="GO79" s="165"/>
      <c r="GP79" s="165"/>
      <c r="GQ79" s="165"/>
      <c r="GR79" s="165"/>
      <c r="GS79" s="165"/>
      <c r="GT79" s="165"/>
      <c r="GU79" s="165"/>
      <c r="GV79" s="165"/>
      <c r="GW79" s="165"/>
      <c r="GX79" s="165"/>
      <c r="GY79" s="165"/>
      <c r="GZ79" s="165"/>
      <c r="HA79" s="165"/>
      <c r="HB79" s="165"/>
      <c r="HC79" s="165"/>
    </row>
    <row r="80" spans="1:211" s="57" customFormat="1" ht="1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6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6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66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5"/>
      <c r="GL80" s="165"/>
      <c r="GM80" s="165"/>
      <c r="GN80" s="165"/>
      <c r="GO80" s="165"/>
      <c r="GP80" s="165"/>
      <c r="GQ80" s="165"/>
      <c r="GR80" s="165"/>
      <c r="GS80" s="165"/>
      <c r="GT80" s="165"/>
      <c r="GU80" s="165"/>
      <c r="GV80" s="165"/>
      <c r="GW80" s="165"/>
      <c r="GX80" s="165"/>
      <c r="GY80" s="165"/>
      <c r="GZ80" s="165"/>
      <c r="HA80" s="165"/>
      <c r="HB80" s="165"/>
      <c r="HC80" s="165"/>
    </row>
    <row r="81" spans="1:211" s="57" customFormat="1" ht="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6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6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66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</row>
    <row r="82" spans="1:211" s="57" customFormat="1" ht="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6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6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66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</row>
    <row r="83" spans="1:211" s="57" customFormat="1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6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6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66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</row>
    <row r="84" spans="1:211" s="57" customFormat="1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6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6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66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</row>
    <row r="85" spans="1:211" s="57" customFormat="1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6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6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66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</row>
    <row r="86" spans="1:211" s="57" customFormat="1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6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6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66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</row>
    <row r="87" spans="1:211" s="57" customFormat="1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6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6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66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</row>
    <row r="88" spans="1:211" s="57" customFormat="1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6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6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66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</row>
    <row r="89" spans="1:211" s="57" customFormat="1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6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6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66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</row>
    <row r="90" spans="1:211" s="57" customFormat="1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6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6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66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</row>
    <row r="91" spans="1:211" s="57" customFormat="1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6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6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66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</row>
    <row r="92" spans="1:211" s="57" customFormat="1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6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6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66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</row>
    <row r="93" spans="1:211" s="57" customFormat="1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6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6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66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</row>
    <row r="94" spans="1:211" s="57" customFormat="1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6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6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66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5"/>
      <c r="GL94" s="165"/>
      <c r="GM94" s="165"/>
      <c r="GN94" s="165"/>
      <c r="GO94" s="165"/>
      <c r="GP94" s="165"/>
      <c r="GQ94" s="165"/>
      <c r="GR94" s="165"/>
      <c r="GS94" s="165"/>
      <c r="GT94" s="165"/>
      <c r="GU94" s="165"/>
      <c r="GV94" s="165"/>
      <c r="GW94" s="165"/>
      <c r="GX94" s="165"/>
      <c r="GY94" s="165"/>
      <c r="GZ94" s="165"/>
      <c r="HA94" s="165"/>
      <c r="HB94" s="165"/>
      <c r="HC94" s="165"/>
    </row>
    <row r="95" spans="1:211" s="57" customFormat="1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6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6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66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5"/>
      <c r="GL95" s="165"/>
      <c r="GM95" s="165"/>
      <c r="GN95" s="165"/>
      <c r="GO95" s="165"/>
      <c r="GP95" s="165"/>
      <c r="GQ95" s="165"/>
      <c r="GR95" s="165"/>
      <c r="GS95" s="165"/>
      <c r="GT95" s="165"/>
      <c r="GU95" s="165"/>
      <c r="GV95" s="165"/>
      <c r="GW95" s="165"/>
      <c r="GX95" s="165"/>
      <c r="GY95" s="165"/>
      <c r="GZ95" s="165"/>
      <c r="HA95" s="165"/>
      <c r="HB95" s="165"/>
      <c r="HC95" s="165"/>
    </row>
    <row r="96" spans="1:211" s="57" customFormat="1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6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6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66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5"/>
      <c r="GL96" s="165"/>
      <c r="GM96" s="165"/>
      <c r="GN96" s="165"/>
      <c r="GO96" s="165"/>
      <c r="GP96" s="165"/>
      <c r="GQ96" s="165"/>
      <c r="GR96" s="165"/>
      <c r="GS96" s="165"/>
      <c r="GT96" s="165"/>
      <c r="GU96" s="165"/>
      <c r="GV96" s="165"/>
      <c r="GW96" s="165"/>
      <c r="GX96" s="165"/>
      <c r="GY96" s="165"/>
      <c r="GZ96" s="165"/>
      <c r="HA96" s="165"/>
      <c r="HB96" s="165"/>
      <c r="HC96" s="165"/>
    </row>
    <row r="97" spans="1:211" s="57" customFormat="1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6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6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66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5"/>
      <c r="GL97" s="165"/>
      <c r="GM97" s="165"/>
      <c r="GN97" s="165"/>
      <c r="GO97" s="165"/>
      <c r="GP97" s="165"/>
      <c r="GQ97" s="165"/>
      <c r="GR97" s="165"/>
      <c r="GS97" s="165"/>
      <c r="GT97" s="165"/>
      <c r="GU97" s="165"/>
      <c r="GV97" s="165"/>
      <c r="GW97" s="165"/>
      <c r="GX97" s="165"/>
      <c r="GY97" s="165"/>
      <c r="GZ97" s="165"/>
      <c r="HA97" s="165"/>
      <c r="HB97" s="165"/>
      <c r="HC97" s="165"/>
    </row>
    <row r="98" spans="1:211" s="57" customFormat="1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6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6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66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5"/>
      <c r="GL98" s="165"/>
      <c r="GM98" s="165"/>
      <c r="GN98" s="165"/>
      <c r="GO98" s="165"/>
      <c r="GP98" s="165"/>
      <c r="GQ98" s="165"/>
      <c r="GR98" s="165"/>
      <c r="GS98" s="165"/>
      <c r="GT98" s="165"/>
      <c r="GU98" s="165"/>
      <c r="GV98" s="165"/>
      <c r="GW98" s="165"/>
      <c r="GX98" s="165"/>
      <c r="GY98" s="165"/>
      <c r="GZ98" s="165"/>
      <c r="HA98" s="165"/>
      <c r="HB98" s="165"/>
      <c r="HC98" s="165"/>
    </row>
    <row r="99" spans="1:211" s="57" customFormat="1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6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6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66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5"/>
      <c r="GL99" s="165"/>
      <c r="GM99" s="165"/>
      <c r="GN99" s="165"/>
      <c r="GO99" s="165"/>
      <c r="GP99" s="165"/>
      <c r="GQ99" s="165"/>
      <c r="GR99" s="165"/>
      <c r="GS99" s="165"/>
      <c r="GT99" s="165"/>
      <c r="GU99" s="165"/>
      <c r="GV99" s="165"/>
      <c r="GW99" s="165"/>
      <c r="GX99" s="165"/>
      <c r="GY99" s="165"/>
      <c r="GZ99" s="165"/>
      <c r="HA99" s="165"/>
      <c r="HB99" s="165"/>
      <c r="HC99" s="165"/>
    </row>
    <row r="100" spans="1:211" s="57" customFormat="1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6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6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66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5"/>
      <c r="GL100" s="165"/>
      <c r="GM100" s="165"/>
      <c r="GN100" s="165"/>
      <c r="GO100" s="165"/>
      <c r="GP100" s="165"/>
      <c r="GQ100" s="165"/>
      <c r="GR100" s="165"/>
      <c r="GS100" s="165"/>
      <c r="GT100" s="165"/>
      <c r="GU100" s="165"/>
      <c r="GV100" s="165"/>
      <c r="GW100" s="165"/>
      <c r="GX100" s="165"/>
      <c r="GY100" s="165"/>
      <c r="GZ100" s="165"/>
      <c r="HA100" s="165"/>
      <c r="HB100" s="165"/>
      <c r="HC100" s="165"/>
    </row>
    <row r="101" spans="1:211" s="57" customFormat="1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6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6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66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</row>
    <row r="102" spans="1:211" s="57" customFormat="1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6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6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66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5"/>
      <c r="GL102" s="165"/>
      <c r="GM102" s="165"/>
      <c r="GN102" s="165"/>
      <c r="GO102" s="165"/>
      <c r="GP102" s="165"/>
      <c r="GQ102" s="165"/>
      <c r="GR102" s="165"/>
      <c r="GS102" s="165"/>
      <c r="GT102" s="165"/>
      <c r="GU102" s="165"/>
      <c r="GV102" s="165"/>
      <c r="GW102" s="165"/>
      <c r="GX102" s="165"/>
      <c r="GY102" s="165"/>
      <c r="GZ102" s="165"/>
      <c r="HA102" s="165"/>
      <c r="HB102" s="165"/>
      <c r="HC102" s="165"/>
    </row>
    <row r="103" spans="1:211" s="57" customFormat="1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6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6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66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  <c r="FK103" s="162"/>
      <c r="FL103" s="162"/>
      <c r="FM103" s="162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165"/>
      <c r="HC103" s="165"/>
    </row>
    <row r="104" spans="1:211" s="57" customFormat="1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6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6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66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5"/>
      <c r="GL104" s="165"/>
      <c r="GM104" s="165"/>
      <c r="GN104" s="165"/>
      <c r="GO104" s="165"/>
      <c r="GP104" s="165"/>
      <c r="GQ104" s="165"/>
      <c r="GR104" s="165"/>
      <c r="GS104" s="165"/>
      <c r="GT104" s="165"/>
      <c r="GU104" s="165"/>
      <c r="GV104" s="165"/>
      <c r="GW104" s="165"/>
      <c r="GX104" s="165"/>
      <c r="GY104" s="165"/>
      <c r="GZ104" s="165"/>
      <c r="HA104" s="165"/>
      <c r="HB104" s="165"/>
      <c r="HC104" s="165"/>
    </row>
    <row r="105" spans="1:211" s="57" customFormat="1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6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6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66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2"/>
      <c r="FK105" s="162"/>
      <c r="FL105" s="162"/>
      <c r="FM105" s="162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</row>
    <row r="106" spans="1:211" s="57" customFormat="1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6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6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66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  <c r="FF106" s="162"/>
      <c r="FG106" s="162"/>
      <c r="FH106" s="162"/>
      <c r="FI106" s="162"/>
      <c r="FJ106" s="162"/>
      <c r="FK106" s="162"/>
      <c r="FL106" s="162"/>
      <c r="FM106" s="162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5"/>
      <c r="GL106" s="165"/>
      <c r="GM106" s="165"/>
      <c r="GN106" s="165"/>
      <c r="GO106" s="165"/>
      <c r="GP106" s="165"/>
      <c r="GQ106" s="165"/>
      <c r="GR106" s="165"/>
      <c r="GS106" s="165"/>
      <c r="GT106" s="165"/>
      <c r="GU106" s="165"/>
      <c r="GV106" s="165"/>
      <c r="GW106" s="165"/>
      <c r="GX106" s="165"/>
      <c r="GY106" s="165"/>
      <c r="GZ106" s="165"/>
      <c r="HA106" s="165"/>
      <c r="HB106" s="165"/>
      <c r="HC106" s="165"/>
    </row>
    <row r="107" spans="1:211" s="57" customFormat="1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6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6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66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</row>
    <row r="108" spans="1:211" s="57" customFormat="1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6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6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66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  <c r="FK108" s="162"/>
      <c r="FL108" s="162"/>
      <c r="FM108" s="162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5"/>
      <c r="GL108" s="165"/>
      <c r="GM108" s="165"/>
      <c r="GN108" s="165"/>
      <c r="GO108" s="165"/>
      <c r="GP108" s="165"/>
      <c r="GQ108" s="165"/>
      <c r="GR108" s="165"/>
      <c r="GS108" s="165"/>
      <c r="GT108" s="165"/>
      <c r="GU108" s="165"/>
      <c r="GV108" s="165"/>
      <c r="GW108" s="165"/>
      <c r="GX108" s="165"/>
      <c r="GY108" s="165"/>
      <c r="GZ108" s="165"/>
      <c r="HA108" s="165"/>
      <c r="HB108" s="165"/>
      <c r="HC108" s="165"/>
    </row>
    <row r="109" spans="1:211" s="57" customFormat="1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6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6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66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  <c r="FL109" s="162"/>
      <c r="FM109" s="162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5"/>
      <c r="GL109" s="165"/>
      <c r="GM109" s="165"/>
      <c r="GN109" s="165"/>
      <c r="GO109" s="165"/>
      <c r="GP109" s="165"/>
      <c r="GQ109" s="165"/>
      <c r="GR109" s="165"/>
      <c r="GS109" s="165"/>
      <c r="GT109" s="165"/>
      <c r="GU109" s="165"/>
      <c r="GV109" s="165"/>
      <c r="GW109" s="165"/>
      <c r="GX109" s="165"/>
      <c r="GY109" s="165"/>
      <c r="GZ109" s="165"/>
      <c r="HA109" s="165"/>
      <c r="HB109" s="165"/>
      <c r="HC109" s="165"/>
    </row>
    <row r="110" spans="1:211" s="57" customFormat="1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6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6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66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5"/>
      <c r="GL110" s="165"/>
      <c r="GM110" s="165"/>
      <c r="GN110" s="165"/>
      <c r="GO110" s="165"/>
      <c r="GP110" s="165"/>
      <c r="GQ110" s="165"/>
      <c r="GR110" s="165"/>
      <c r="GS110" s="165"/>
      <c r="GT110" s="165"/>
      <c r="GU110" s="165"/>
      <c r="GV110" s="165"/>
      <c r="GW110" s="165"/>
      <c r="GX110" s="165"/>
      <c r="GY110" s="165"/>
      <c r="GZ110" s="165"/>
      <c r="HA110" s="165"/>
      <c r="HB110" s="165"/>
      <c r="HC110" s="165"/>
    </row>
    <row r="111" spans="1:211" s="57" customFormat="1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6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6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66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  <c r="FF111" s="162"/>
      <c r="FG111" s="162"/>
      <c r="FH111" s="162"/>
      <c r="FI111" s="162"/>
      <c r="FJ111" s="162"/>
      <c r="FK111" s="162"/>
      <c r="FL111" s="162"/>
      <c r="FM111" s="162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5"/>
      <c r="GL111" s="165"/>
      <c r="GM111" s="165"/>
      <c r="GN111" s="165"/>
      <c r="GO111" s="165"/>
      <c r="GP111" s="165"/>
      <c r="GQ111" s="165"/>
      <c r="GR111" s="165"/>
      <c r="GS111" s="165"/>
      <c r="GT111" s="165"/>
      <c r="GU111" s="165"/>
      <c r="GV111" s="165"/>
      <c r="GW111" s="165"/>
      <c r="GX111" s="165"/>
      <c r="GY111" s="165"/>
      <c r="GZ111" s="165"/>
      <c r="HA111" s="165"/>
      <c r="HB111" s="165"/>
      <c r="HC111" s="165"/>
    </row>
    <row r="112" spans="1:211" s="57" customFormat="1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6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6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66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  <c r="FK112" s="162"/>
      <c r="FL112" s="162"/>
      <c r="FM112" s="162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</row>
    <row r="113" spans="1:211" s="57" customFormat="1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6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6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66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  <c r="FF113" s="162"/>
      <c r="FG113" s="162"/>
      <c r="FH113" s="162"/>
      <c r="FI113" s="162"/>
      <c r="FJ113" s="162"/>
      <c r="FK113" s="162"/>
      <c r="FL113" s="162"/>
      <c r="FM113" s="162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5"/>
      <c r="GL113" s="165"/>
      <c r="GM113" s="165"/>
      <c r="GN113" s="165"/>
      <c r="GO113" s="165"/>
      <c r="GP113" s="165"/>
      <c r="GQ113" s="165"/>
      <c r="GR113" s="165"/>
      <c r="GS113" s="165"/>
      <c r="GT113" s="165"/>
      <c r="GU113" s="165"/>
      <c r="GV113" s="165"/>
      <c r="GW113" s="165"/>
      <c r="GX113" s="165"/>
      <c r="GY113" s="165"/>
      <c r="GZ113" s="165"/>
      <c r="HA113" s="165"/>
      <c r="HB113" s="165"/>
      <c r="HC113" s="165"/>
    </row>
    <row r="114" spans="1:211" s="57" customFormat="1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6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6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66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  <c r="FK114" s="162"/>
      <c r="FL114" s="162"/>
      <c r="FM114" s="162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5"/>
      <c r="GL114" s="165"/>
      <c r="GM114" s="165"/>
      <c r="GN114" s="165"/>
      <c r="GO114" s="165"/>
      <c r="GP114" s="165"/>
      <c r="GQ114" s="165"/>
      <c r="GR114" s="165"/>
      <c r="GS114" s="165"/>
      <c r="GT114" s="165"/>
      <c r="GU114" s="165"/>
      <c r="GV114" s="165"/>
      <c r="GW114" s="165"/>
      <c r="GX114" s="165"/>
      <c r="GY114" s="165"/>
      <c r="GZ114" s="165"/>
      <c r="HA114" s="165"/>
      <c r="HB114" s="165"/>
      <c r="HC114" s="165"/>
    </row>
    <row r="115" spans="1:211" s="57" customFormat="1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6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6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66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</row>
    <row r="116" spans="1:211" s="57" customFormat="1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6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6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66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  <c r="FF116" s="162"/>
      <c r="FG116" s="162"/>
      <c r="FH116" s="162"/>
      <c r="FI116" s="162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5"/>
      <c r="GL116" s="165"/>
      <c r="GM116" s="165"/>
      <c r="GN116" s="165"/>
      <c r="GO116" s="165"/>
      <c r="GP116" s="165"/>
      <c r="GQ116" s="165"/>
      <c r="GR116" s="165"/>
      <c r="GS116" s="165"/>
      <c r="GT116" s="165"/>
      <c r="GU116" s="165"/>
      <c r="GV116" s="165"/>
      <c r="GW116" s="165"/>
      <c r="GX116" s="165"/>
      <c r="GY116" s="165"/>
      <c r="GZ116" s="165"/>
      <c r="HA116" s="165"/>
      <c r="HB116" s="165"/>
      <c r="HC116" s="165"/>
    </row>
    <row r="117" spans="1:211" s="57" customFormat="1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6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6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66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  <c r="FF117" s="162"/>
      <c r="FG117" s="162"/>
      <c r="FH117" s="162"/>
      <c r="FI117" s="162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5"/>
      <c r="GL117" s="165"/>
      <c r="GM117" s="165"/>
      <c r="GN117" s="165"/>
      <c r="GO117" s="165"/>
      <c r="GP117" s="165"/>
      <c r="GQ117" s="165"/>
      <c r="GR117" s="165"/>
      <c r="GS117" s="165"/>
      <c r="GT117" s="165"/>
      <c r="GU117" s="165"/>
      <c r="GV117" s="165"/>
      <c r="GW117" s="165"/>
      <c r="GX117" s="165"/>
      <c r="GY117" s="165"/>
      <c r="GZ117" s="165"/>
      <c r="HA117" s="165"/>
      <c r="HB117" s="165"/>
      <c r="HC117" s="165"/>
    </row>
    <row r="118" spans="1:211" s="57" customFormat="1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6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6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66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  <c r="FF118" s="162"/>
      <c r="FG118" s="162"/>
      <c r="FH118" s="162"/>
      <c r="FI118" s="162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</row>
    <row r="119" spans="1:211" s="57" customFormat="1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6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6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66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</row>
    <row r="120" spans="1:211" s="57" customFormat="1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6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6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66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  <c r="FF120" s="162"/>
      <c r="FG120" s="162"/>
      <c r="FH120" s="162"/>
      <c r="FI120" s="162"/>
      <c r="FJ120" s="162"/>
      <c r="FK120" s="162"/>
      <c r="FL120" s="162"/>
      <c r="FM120" s="162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</row>
    <row r="121" spans="1:211" s="57" customFormat="1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6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6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66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2"/>
      <c r="FM121" s="162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</row>
    <row r="122" spans="1:211" s="57" customFormat="1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6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6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66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</row>
    <row r="123" spans="1:211" s="57" customFormat="1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6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6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66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</row>
    <row r="124" spans="1:211" s="57" customFormat="1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6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6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66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2"/>
      <c r="ES124" s="162"/>
      <c r="ET124" s="162"/>
      <c r="EU124" s="162"/>
      <c r="EV124" s="162"/>
      <c r="EW124" s="162"/>
      <c r="EX124" s="162"/>
      <c r="EY124" s="162"/>
      <c r="EZ124" s="162"/>
      <c r="FA124" s="162"/>
      <c r="FB124" s="162"/>
      <c r="FC124" s="162"/>
      <c r="FD124" s="162"/>
      <c r="FE124" s="162"/>
      <c r="FF124" s="162"/>
      <c r="FG124" s="162"/>
      <c r="FH124" s="162"/>
      <c r="FI124" s="162"/>
      <c r="FJ124" s="162"/>
      <c r="FK124" s="162"/>
      <c r="FL124" s="162"/>
      <c r="FM124" s="16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</row>
    <row r="125" spans="1:211" s="57" customFormat="1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6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6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66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  <c r="FF125" s="162"/>
      <c r="FG125" s="162"/>
      <c r="FH125" s="162"/>
      <c r="FI125" s="162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</row>
    <row r="126" spans="1:211" s="57" customFormat="1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6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6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66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  <c r="FF126" s="162"/>
      <c r="FG126" s="162"/>
      <c r="FH126" s="162"/>
      <c r="FI126" s="162"/>
      <c r="FJ126" s="162"/>
      <c r="FK126" s="162"/>
      <c r="FL126" s="162"/>
      <c r="FM126" s="162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</row>
    <row r="127" spans="1:211" s="57" customFormat="1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6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6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66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2"/>
      <c r="ES127" s="162"/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2"/>
      <c r="FF127" s="162"/>
      <c r="FG127" s="162"/>
      <c r="FH127" s="162"/>
      <c r="FI127" s="162"/>
      <c r="FJ127" s="162"/>
      <c r="FK127" s="162"/>
      <c r="FL127" s="162"/>
      <c r="FM127" s="162"/>
      <c r="FN127" s="162"/>
      <c r="FO127" s="162"/>
      <c r="FP127" s="162"/>
      <c r="FQ127" s="162"/>
      <c r="FR127" s="162"/>
      <c r="FS127" s="162"/>
      <c r="FT127" s="162"/>
      <c r="FU127" s="162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</row>
    <row r="128" spans="1:211" s="57" customFormat="1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6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6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66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  <c r="FF128" s="162"/>
      <c r="FG128" s="162"/>
      <c r="FH128" s="162"/>
      <c r="FI128" s="162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5"/>
      <c r="GL128" s="165"/>
      <c r="GM128" s="165"/>
      <c r="GN128" s="165"/>
      <c r="GO128" s="165"/>
      <c r="GP128" s="165"/>
      <c r="GQ128" s="165"/>
      <c r="GR128" s="165"/>
      <c r="GS128" s="165"/>
      <c r="GT128" s="165"/>
      <c r="GU128" s="165"/>
      <c r="GV128" s="165"/>
      <c r="GW128" s="165"/>
      <c r="GX128" s="165"/>
      <c r="GY128" s="165"/>
      <c r="GZ128" s="165"/>
      <c r="HA128" s="165"/>
      <c r="HB128" s="165"/>
      <c r="HC128" s="165"/>
    </row>
    <row r="129" spans="1:211" s="57" customFormat="1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6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6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66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  <c r="FF129" s="162"/>
      <c r="FG129" s="162"/>
      <c r="FH129" s="162"/>
      <c r="FI129" s="162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</row>
    <row r="130" spans="1:211" s="57" customFormat="1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6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6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66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5"/>
      <c r="GL130" s="165"/>
      <c r="GM130" s="165"/>
      <c r="GN130" s="165"/>
      <c r="GO130" s="165"/>
      <c r="GP130" s="165"/>
      <c r="GQ130" s="165"/>
      <c r="GR130" s="165"/>
      <c r="GS130" s="165"/>
      <c r="GT130" s="165"/>
      <c r="GU130" s="165"/>
      <c r="GV130" s="165"/>
      <c r="GW130" s="165"/>
      <c r="GX130" s="165"/>
      <c r="GY130" s="165"/>
      <c r="GZ130" s="165"/>
      <c r="HA130" s="165"/>
      <c r="HB130" s="165"/>
      <c r="HC130" s="165"/>
    </row>
    <row r="131" spans="1:211" s="57" customFormat="1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6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6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66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  <c r="FF131" s="162"/>
      <c r="FG131" s="162"/>
      <c r="FH131" s="162"/>
      <c r="FI131" s="162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5"/>
      <c r="GL131" s="165"/>
      <c r="GM131" s="165"/>
      <c r="GN131" s="165"/>
      <c r="GO131" s="165"/>
      <c r="GP131" s="165"/>
      <c r="GQ131" s="165"/>
      <c r="GR131" s="165"/>
      <c r="GS131" s="165"/>
      <c r="GT131" s="165"/>
      <c r="GU131" s="165"/>
      <c r="GV131" s="165"/>
      <c r="GW131" s="165"/>
      <c r="GX131" s="165"/>
      <c r="GY131" s="165"/>
      <c r="GZ131" s="165"/>
      <c r="HA131" s="165"/>
      <c r="HB131" s="165"/>
      <c r="HC131" s="165"/>
    </row>
    <row r="132" spans="1:211" s="57" customFormat="1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6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6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66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</row>
    <row r="133" spans="1:211" s="57" customFormat="1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6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6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66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  <c r="FF133" s="162"/>
      <c r="FG133" s="162"/>
      <c r="FH133" s="162"/>
      <c r="FI133" s="162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5"/>
      <c r="GL133" s="165"/>
      <c r="GM133" s="165"/>
      <c r="GN133" s="165"/>
      <c r="GO133" s="165"/>
      <c r="GP133" s="165"/>
      <c r="GQ133" s="165"/>
      <c r="GR133" s="165"/>
      <c r="GS133" s="165"/>
      <c r="GT133" s="165"/>
      <c r="GU133" s="165"/>
      <c r="GV133" s="165"/>
      <c r="GW133" s="165"/>
      <c r="GX133" s="165"/>
      <c r="GY133" s="165"/>
      <c r="GZ133" s="165"/>
      <c r="HA133" s="165"/>
      <c r="HB133" s="165"/>
      <c r="HC133" s="165"/>
    </row>
    <row r="134" spans="1:211" s="57" customFormat="1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6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6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66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  <c r="FF134" s="162"/>
      <c r="FG134" s="162"/>
      <c r="FH134" s="162"/>
      <c r="FI134" s="162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5"/>
      <c r="GL134" s="165"/>
      <c r="GM134" s="165"/>
      <c r="GN134" s="165"/>
      <c r="GO134" s="165"/>
      <c r="GP134" s="165"/>
      <c r="GQ134" s="165"/>
      <c r="GR134" s="165"/>
      <c r="GS134" s="165"/>
      <c r="GT134" s="165"/>
      <c r="GU134" s="165"/>
      <c r="GV134" s="165"/>
      <c r="GW134" s="165"/>
      <c r="GX134" s="165"/>
      <c r="GY134" s="165"/>
      <c r="GZ134" s="165"/>
      <c r="HA134" s="165"/>
      <c r="HB134" s="165"/>
      <c r="HC134" s="165"/>
    </row>
    <row r="135" spans="1:211" s="57" customFormat="1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6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6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66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5"/>
      <c r="GL135" s="165"/>
      <c r="GM135" s="165"/>
      <c r="GN135" s="165"/>
      <c r="GO135" s="165"/>
      <c r="GP135" s="165"/>
      <c r="GQ135" s="165"/>
      <c r="GR135" s="165"/>
      <c r="GS135" s="165"/>
      <c r="GT135" s="165"/>
      <c r="GU135" s="165"/>
      <c r="GV135" s="165"/>
      <c r="GW135" s="165"/>
      <c r="GX135" s="165"/>
      <c r="GY135" s="165"/>
      <c r="GZ135" s="165"/>
      <c r="HA135" s="165"/>
      <c r="HB135" s="165"/>
      <c r="HC135" s="165"/>
    </row>
    <row r="136" spans="1:211" s="57" customFormat="1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6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6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66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5"/>
      <c r="GL136" s="165"/>
      <c r="GM136" s="165"/>
      <c r="GN136" s="165"/>
      <c r="GO136" s="165"/>
      <c r="GP136" s="165"/>
      <c r="GQ136" s="165"/>
      <c r="GR136" s="165"/>
      <c r="GS136" s="165"/>
      <c r="GT136" s="165"/>
      <c r="GU136" s="165"/>
      <c r="GV136" s="165"/>
      <c r="GW136" s="165"/>
      <c r="GX136" s="165"/>
      <c r="GY136" s="165"/>
      <c r="GZ136" s="165"/>
      <c r="HA136" s="165"/>
      <c r="HB136" s="165"/>
      <c r="HC136" s="165"/>
    </row>
    <row r="137" spans="1:211" s="57" customFormat="1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6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6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66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  <c r="FF137" s="162"/>
      <c r="FG137" s="162"/>
      <c r="FH137" s="162"/>
      <c r="FI137" s="162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5"/>
      <c r="GL137" s="165"/>
      <c r="GM137" s="165"/>
      <c r="GN137" s="165"/>
      <c r="GO137" s="165"/>
      <c r="GP137" s="165"/>
      <c r="GQ137" s="165"/>
      <c r="GR137" s="165"/>
      <c r="GS137" s="165"/>
      <c r="GT137" s="165"/>
      <c r="GU137" s="165"/>
      <c r="GV137" s="165"/>
      <c r="GW137" s="165"/>
      <c r="GX137" s="165"/>
      <c r="GY137" s="165"/>
      <c r="GZ137" s="165"/>
      <c r="HA137" s="165"/>
      <c r="HB137" s="165"/>
      <c r="HC137" s="165"/>
    </row>
    <row r="138" spans="1:211" s="57" customFormat="1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6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6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66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  <c r="FF138" s="162"/>
      <c r="FG138" s="162"/>
      <c r="FH138" s="162"/>
      <c r="FI138" s="162"/>
      <c r="FJ138" s="162"/>
      <c r="FK138" s="162"/>
      <c r="FL138" s="162"/>
      <c r="FM138" s="162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5"/>
      <c r="GL138" s="165"/>
      <c r="GM138" s="165"/>
      <c r="GN138" s="165"/>
      <c r="GO138" s="165"/>
      <c r="GP138" s="165"/>
      <c r="GQ138" s="165"/>
      <c r="GR138" s="165"/>
      <c r="GS138" s="165"/>
      <c r="GT138" s="165"/>
      <c r="GU138" s="165"/>
      <c r="GV138" s="165"/>
      <c r="GW138" s="165"/>
      <c r="GX138" s="165"/>
      <c r="GY138" s="165"/>
      <c r="GZ138" s="165"/>
      <c r="HA138" s="165"/>
      <c r="HB138" s="165"/>
      <c r="HC138" s="165"/>
    </row>
    <row r="139" spans="1:211" s="57" customFormat="1" ht="1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6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6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66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2"/>
      <c r="EU139" s="162"/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2"/>
      <c r="FF139" s="162"/>
      <c r="FG139" s="162"/>
      <c r="FH139" s="162"/>
      <c r="FI139" s="162"/>
      <c r="FJ139" s="162"/>
      <c r="FK139" s="162"/>
      <c r="FL139" s="162"/>
      <c r="FM139" s="162"/>
      <c r="FN139" s="162"/>
      <c r="FO139" s="162"/>
      <c r="FP139" s="162"/>
      <c r="FQ139" s="162"/>
      <c r="FR139" s="162"/>
      <c r="FS139" s="162"/>
      <c r="FT139" s="162"/>
      <c r="FU139" s="162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5"/>
      <c r="GL139" s="165"/>
      <c r="GM139" s="165"/>
      <c r="GN139" s="165"/>
      <c r="GO139" s="165"/>
      <c r="GP139" s="165"/>
      <c r="GQ139" s="165"/>
      <c r="GR139" s="165"/>
      <c r="GS139" s="165"/>
      <c r="GT139" s="165"/>
      <c r="GU139" s="165"/>
      <c r="GV139" s="165"/>
      <c r="GW139" s="165"/>
      <c r="GX139" s="165"/>
      <c r="GY139" s="165"/>
      <c r="GZ139" s="165"/>
      <c r="HA139" s="165"/>
      <c r="HB139" s="165"/>
      <c r="HC139" s="165"/>
    </row>
    <row r="140" spans="1:211" s="57" customFormat="1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6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6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66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2"/>
      <c r="ES140" s="162"/>
      <c r="ET140" s="162"/>
      <c r="EU140" s="162"/>
      <c r="EV140" s="162"/>
      <c r="EW140" s="162"/>
      <c r="EX140" s="162"/>
      <c r="EY140" s="162"/>
      <c r="EZ140" s="162"/>
      <c r="FA140" s="162"/>
      <c r="FB140" s="162"/>
      <c r="FC140" s="162"/>
      <c r="FD140" s="162"/>
      <c r="FE140" s="162"/>
      <c r="FF140" s="162"/>
      <c r="FG140" s="162"/>
      <c r="FH140" s="162"/>
      <c r="FI140" s="162"/>
      <c r="FJ140" s="162"/>
      <c r="FK140" s="162"/>
      <c r="FL140" s="162"/>
      <c r="FM140" s="162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</row>
    <row r="141" spans="1:211" s="57" customFormat="1" ht="1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6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6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66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  <c r="FF141" s="162"/>
      <c r="FG141" s="162"/>
      <c r="FH141" s="162"/>
      <c r="FI141" s="162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5"/>
      <c r="GL141" s="165"/>
      <c r="GM141" s="165"/>
      <c r="GN141" s="165"/>
      <c r="GO141" s="165"/>
      <c r="GP141" s="165"/>
      <c r="GQ141" s="165"/>
      <c r="GR141" s="165"/>
      <c r="GS141" s="165"/>
      <c r="GT141" s="165"/>
      <c r="GU141" s="165"/>
      <c r="GV141" s="165"/>
      <c r="GW141" s="165"/>
      <c r="GX141" s="165"/>
      <c r="GY141" s="165"/>
      <c r="GZ141" s="165"/>
      <c r="HA141" s="165"/>
      <c r="HB141" s="165"/>
      <c r="HC141" s="165"/>
    </row>
    <row r="142" spans="1:211" s="57" customFormat="1" ht="1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6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6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66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  <c r="FF142" s="162"/>
      <c r="FG142" s="162"/>
      <c r="FH142" s="162"/>
      <c r="FI142" s="162"/>
      <c r="FJ142" s="162"/>
      <c r="FK142" s="162"/>
      <c r="FL142" s="162"/>
      <c r="FM142" s="162"/>
      <c r="FN142" s="162"/>
      <c r="FO142" s="162"/>
      <c r="FP142" s="162"/>
      <c r="FQ142" s="162"/>
      <c r="FR142" s="162"/>
      <c r="FS142" s="162"/>
      <c r="FT142" s="162"/>
      <c r="FU142" s="162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  <c r="GF142" s="162"/>
      <c r="GG142" s="162"/>
      <c r="GH142" s="162"/>
      <c r="GI142" s="162"/>
      <c r="GJ142" s="162"/>
      <c r="GK142" s="165"/>
      <c r="GL142" s="165"/>
      <c r="GM142" s="165"/>
      <c r="GN142" s="165"/>
      <c r="GO142" s="165"/>
      <c r="GP142" s="165"/>
      <c r="GQ142" s="165"/>
      <c r="GR142" s="165"/>
      <c r="GS142" s="165"/>
      <c r="GT142" s="165"/>
      <c r="GU142" s="165"/>
      <c r="GV142" s="165"/>
      <c r="GW142" s="165"/>
      <c r="GX142" s="165"/>
      <c r="GY142" s="165"/>
      <c r="GZ142" s="165"/>
      <c r="HA142" s="165"/>
      <c r="HB142" s="165"/>
      <c r="HC142" s="165"/>
    </row>
    <row r="143" spans="1:211" s="57" customFormat="1" ht="1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6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6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66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  <c r="FF143" s="162"/>
      <c r="FG143" s="162"/>
      <c r="FH143" s="162"/>
      <c r="FI143" s="162"/>
      <c r="FJ143" s="162"/>
      <c r="FK143" s="162"/>
      <c r="FL143" s="162"/>
      <c r="FM143" s="162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5"/>
      <c r="GL143" s="165"/>
      <c r="GM143" s="165"/>
      <c r="GN143" s="165"/>
      <c r="GO143" s="165"/>
      <c r="GP143" s="165"/>
      <c r="GQ143" s="165"/>
      <c r="GR143" s="165"/>
      <c r="GS143" s="165"/>
      <c r="GT143" s="165"/>
      <c r="GU143" s="165"/>
      <c r="GV143" s="165"/>
      <c r="GW143" s="165"/>
      <c r="GX143" s="165"/>
      <c r="GY143" s="165"/>
      <c r="GZ143" s="165"/>
      <c r="HA143" s="165"/>
      <c r="HB143" s="165"/>
      <c r="HC143" s="165"/>
    </row>
    <row r="144" spans="1:211" s="57" customFormat="1" ht="1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6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6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66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  <c r="EM144" s="162"/>
      <c r="EN144" s="162"/>
      <c r="EO144" s="162"/>
      <c r="EP144" s="162"/>
      <c r="EQ144" s="162"/>
      <c r="ER144" s="162"/>
      <c r="ES144" s="162"/>
      <c r="ET144" s="162"/>
      <c r="EU144" s="162"/>
      <c r="EV144" s="162"/>
      <c r="EW144" s="162"/>
      <c r="EX144" s="162"/>
      <c r="EY144" s="162"/>
      <c r="EZ144" s="162"/>
      <c r="FA144" s="162"/>
      <c r="FB144" s="162"/>
      <c r="FC144" s="162"/>
      <c r="FD144" s="162"/>
      <c r="FE144" s="162"/>
      <c r="FF144" s="162"/>
      <c r="FG144" s="162"/>
      <c r="FH144" s="162"/>
      <c r="FI144" s="162"/>
      <c r="FJ144" s="162"/>
      <c r="FK144" s="162"/>
      <c r="FL144" s="162"/>
      <c r="FM144" s="162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5"/>
      <c r="GL144" s="165"/>
      <c r="GM144" s="165"/>
      <c r="GN144" s="165"/>
      <c r="GO144" s="165"/>
      <c r="GP144" s="165"/>
      <c r="GQ144" s="165"/>
      <c r="GR144" s="165"/>
      <c r="GS144" s="165"/>
      <c r="GT144" s="165"/>
      <c r="GU144" s="165"/>
      <c r="GV144" s="165"/>
      <c r="GW144" s="165"/>
      <c r="GX144" s="165"/>
      <c r="GY144" s="165"/>
      <c r="GZ144" s="165"/>
      <c r="HA144" s="165"/>
      <c r="HB144" s="165"/>
      <c r="HC144" s="165"/>
    </row>
    <row r="145" spans="1:211" s="57" customFormat="1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6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6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66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  <c r="EP145" s="162"/>
      <c r="EQ145" s="162"/>
      <c r="ER145" s="162"/>
      <c r="ES145" s="162"/>
      <c r="ET145" s="162"/>
      <c r="EU145" s="162"/>
      <c r="EV145" s="162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2"/>
      <c r="FM145" s="162"/>
      <c r="FN145" s="162"/>
      <c r="FO145" s="162"/>
      <c r="FP145" s="162"/>
      <c r="FQ145" s="162"/>
      <c r="FR145" s="162"/>
      <c r="FS145" s="162"/>
      <c r="FT145" s="162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5"/>
      <c r="GL145" s="165"/>
      <c r="GM145" s="165"/>
      <c r="GN145" s="165"/>
      <c r="GO145" s="165"/>
      <c r="GP145" s="165"/>
      <c r="GQ145" s="165"/>
      <c r="GR145" s="165"/>
      <c r="GS145" s="165"/>
      <c r="GT145" s="165"/>
      <c r="GU145" s="165"/>
      <c r="GV145" s="165"/>
      <c r="GW145" s="165"/>
      <c r="GX145" s="165"/>
      <c r="GY145" s="165"/>
      <c r="GZ145" s="165"/>
      <c r="HA145" s="165"/>
      <c r="HB145" s="165"/>
      <c r="HC145" s="165"/>
    </row>
    <row r="146" spans="1:211" s="57" customFormat="1" ht="1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6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6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66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  <c r="EP146" s="162"/>
      <c r="EQ146" s="162"/>
      <c r="ER146" s="162"/>
      <c r="ES146" s="162"/>
      <c r="ET146" s="162"/>
      <c r="EU146" s="162"/>
      <c r="EV146" s="162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2"/>
      <c r="FM146" s="162"/>
      <c r="FN146" s="162"/>
      <c r="FO146" s="162"/>
      <c r="FP146" s="162"/>
      <c r="FQ146" s="162"/>
      <c r="FR146" s="162"/>
      <c r="FS146" s="162"/>
      <c r="FT146" s="162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5"/>
      <c r="GL146" s="165"/>
      <c r="GM146" s="165"/>
      <c r="GN146" s="165"/>
      <c r="GO146" s="165"/>
      <c r="GP146" s="165"/>
      <c r="GQ146" s="165"/>
      <c r="GR146" s="165"/>
      <c r="GS146" s="165"/>
      <c r="GT146" s="165"/>
      <c r="GU146" s="165"/>
      <c r="GV146" s="165"/>
      <c r="GW146" s="165"/>
      <c r="GX146" s="165"/>
      <c r="GY146" s="165"/>
      <c r="GZ146" s="165"/>
      <c r="HA146" s="165"/>
      <c r="HB146" s="165"/>
      <c r="HC146" s="165"/>
    </row>
    <row r="147" spans="1:211" s="57" customFormat="1" ht="1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6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6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66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  <c r="EP147" s="162"/>
      <c r="EQ147" s="162"/>
      <c r="ER147" s="162"/>
      <c r="ES147" s="162"/>
      <c r="ET147" s="162"/>
      <c r="EU147" s="162"/>
      <c r="EV147" s="162"/>
      <c r="EW147" s="162"/>
      <c r="EX147" s="162"/>
      <c r="EY147" s="162"/>
      <c r="EZ147" s="162"/>
      <c r="FA147" s="162"/>
      <c r="FB147" s="162"/>
      <c r="FC147" s="162"/>
      <c r="FD147" s="162"/>
      <c r="FE147" s="162"/>
      <c r="FF147" s="162"/>
      <c r="FG147" s="162"/>
      <c r="FH147" s="162"/>
      <c r="FI147" s="162"/>
      <c r="FJ147" s="162"/>
      <c r="FK147" s="162"/>
      <c r="FL147" s="162"/>
      <c r="FM147" s="162"/>
      <c r="FN147" s="162"/>
      <c r="FO147" s="162"/>
      <c r="FP147" s="162"/>
      <c r="FQ147" s="162"/>
      <c r="FR147" s="162"/>
      <c r="FS147" s="162"/>
      <c r="FT147" s="162"/>
      <c r="FU147" s="162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  <c r="GF147" s="162"/>
      <c r="GG147" s="162"/>
      <c r="GH147" s="162"/>
      <c r="GI147" s="162"/>
      <c r="GJ147" s="162"/>
      <c r="GK147" s="165"/>
      <c r="GL147" s="165"/>
      <c r="GM147" s="165"/>
      <c r="GN147" s="165"/>
      <c r="GO147" s="165"/>
      <c r="GP147" s="165"/>
      <c r="GQ147" s="165"/>
      <c r="GR147" s="165"/>
      <c r="GS147" s="165"/>
      <c r="GT147" s="165"/>
      <c r="GU147" s="165"/>
      <c r="GV147" s="165"/>
      <c r="GW147" s="165"/>
      <c r="GX147" s="165"/>
      <c r="GY147" s="165"/>
      <c r="GZ147" s="165"/>
      <c r="HA147" s="165"/>
      <c r="HB147" s="165"/>
      <c r="HC147" s="165"/>
    </row>
    <row r="148" spans="1:211" s="57" customFormat="1" ht="1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6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6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66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  <c r="FH148" s="162"/>
      <c r="FI148" s="162"/>
      <c r="FJ148" s="162"/>
      <c r="FK148" s="162"/>
      <c r="FL148" s="162"/>
      <c r="FM148" s="162"/>
      <c r="FN148" s="162"/>
      <c r="FO148" s="162"/>
      <c r="FP148" s="162"/>
      <c r="FQ148" s="162"/>
      <c r="FR148" s="162"/>
      <c r="FS148" s="162"/>
      <c r="FT148" s="162"/>
      <c r="FU148" s="162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  <c r="GF148" s="162"/>
      <c r="GG148" s="162"/>
      <c r="GH148" s="162"/>
      <c r="GI148" s="162"/>
      <c r="GJ148" s="162"/>
      <c r="GK148" s="165"/>
      <c r="GL148" s="165"/>
      <c r="GM148" s="165"/>
      <c r="GN148" s="165"/>
      <c r="GO148" s="165"/>
      <c r="GP148" s="165"/>
      <c r="GQ148" s="165"/>
      <c r="GR148" s="165"/>
      <c r="GS148" s="165"/>
      <c r="GT148" s="165"/>
      <c r="GU148" s="165"/>
      <c r="GV148" s="165"/>
      <c r="GW148" s="165"/>
      <c r="GX148" s="165"/>
      <c r="GY148" s="165"/>
      <c r="GZ148" s="165"/>
      <c r="HA148" s="165"/>
      <c r="HB148" s="165"/>
      <c r="HC148" s="165"/>
    </row>
    <row r="149" spans="1:211" s="57" customFormat="1" ht="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6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6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66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/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  <c r="FK149" s="162"/>
      <c r="FL149" s="162"/>
      <c r="FM149" s="162"/>
      <c r="FN149" s="162"/>
      <c r="FO149" s="162"/>
      <c r="FP149" s="162"/>
      <c r="FQ149" s="162"/>
      <c r="FR149" s="162"/>
      <c r="FS149" s="162"/>
      <c r="FT149" s="162"/>
      <c r="FU149" s="162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5"/>
      <c r="GL149" s="165"/>
      <c r="GM149" s="165"/>
      <c r="GN149" s="165"/>
      <c r="GO149" s="165"/>
      <c r="GP149" s="165"/>
      <c r="GQ149" s="165"/>
      <c r="GR149" s="165"/>
      <c r="GS149" s="165"/>
      <c r="GT149" s="165"/>
      <c r="GU149" s="165"/>
      <c r="GV149" s="165"/>
      <c r="GW149" s="165"/>
      <c r="GX149" s="165"/>
      <c r="GY149" s="165"/>
      <c r="GZ149" s="165"/>
      <c r="HA149" s="165"/>
      <c r="HB149" s="165"/>
      <c r="HC149" s="165"/>
    </row>
    <row r="150" spans="1:211" s="57" customFormat="1" ht="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6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6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66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2"/>
      <c r="FM150" s="162"/>
      <c r="FN150" s="162"/>
      <c r="FO150" s="162"/>
      <c r="FP150" s="162"/>
      <c r="FQ150" s="162"/>
      <c r="FR150" s="162"/>
      <c r="FS150" s="162"/>
      <c r="FT150" s="162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</row>
    <row r="151" spans="1:211" s="57" customFormat="1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6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6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66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  <c r="EP151" s="162"/>
      <c r="EQ151" s="162"/>
      <c r="ER151" s="162"/>
      <c r="ES151" s="162"/>
      <c r="ET151" s="162"/>
      <c r="EU151" s="162"/>
      <c r="EV151" s="162"/>
      <c r="EW151" s="162"/>
      <c r="EX151" s="162"/>
      <c r="EY151" s="162"/>
      <c r="EZ151" s="162"/>
      <c r="FA151" s="162"/>
      <c r="FB151" s="162"/>
      <c r="FC151" s="162"/>
      <c r="FD151" s="162"/>
      <c r="FE151" s="162"/>
      <c r="FF151" s="162"/>
      <c r="FG151" s="162"/>
      <c r="FH151" s="162"/>
      <c r="FI151" s="162"/>
      <c r="FJ151" s="162"/>
      <c r="FK151" s="162"/>
      <c r="FL151" s="162"/>
      <c r="FM151" s="162"/>
      <c r="FN151" s="162"/>
      <c r="FO151" s="162"/>
      <c r="FP151" s="162"/>
      <c r="FQ151" s="162"/>
      <c r="FR151" s="162"/>
      <c r="FS151" s="162"/>
      <c r="FT151" s="162"/>
      <c r="FU151" s="162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  <c r="GF151" s="162"/>
      <c r="GG151" s="162"/>
      <c r="GH151" s="162"/>
      <c r="GI151" s="162"/>
      <c r="GJ151" s="162"/>
      <c r="GK151" s="165"/>
      <c r="GL151" s="165"/>
      <c r="GM151" s="165"/>
      <c r="GN151" s="165"/>
      <c r="GO151" s="165"/>
      <c r="GP151" s="165"/>
      <c r="GQ151" s="165"/>
      <c r="GR151" s="165"/>
      <c r="GS151" s="165"/>
      <c r="GT151" s="165"/>
      <c r="GU151" s="165"/>
      <c r="GV151" s="165"/>
      <c r="GW151" s="165"/>
      <c r="GX151" s="165"/>
      <c r="GY151" s="165"/>
      <c r="GZ151" s="165"/>
      <c r="HA151" s="165"/>
      <c r="HB151" s="165"/>
      <c r="HC151" s="165"/>
    </row>
    <row r="152" spans="1:211" s="57" customFormat="1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6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6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66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/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  <c r="FK152" s="162"/>
      <c r="FL152" s="162"/>
      <c r="FM152" s="162"/>
      <c r="FN152" s="162"/>
      <c r="FO152" s="162"/>
      <c r="FP152" s="162"/>
      <c r="FQ152" s="162"/>
      <c r="FR152" s="162"/>
      <c r="FS152" s="162"/>
      <c r="FT152" s="162"/>
      <c r="FU152" s="162"/>
      <c r="FV152" s="162"/>
      <c r="FW152" s="162"/>
      <c r="FX152" s="162"/>
      <c r="FY152" s="162"/>
      <c r="FZ152" s="162"/>
      <c r="GA152" s="162"/>
      <c r="GB152" s="162"/>
      <c r="GC152" s="162"/>
      <c r="GD152" s="162"/>
      <c r="GE152" s="162"/>
      <c r="GF152" s="162"/>
      <c r="GG152" s="162"/>
      <c r="GH152" s="162"/>
      <c r="GI152" s="162"/>
      <c r="GJ152" s="162"/>
      <c r="GK152" s="165"/>
      <c r="GL152" s="165"/>
      <c r="GM152" s="165"/>
      <c r="GN152" s="165"/>
      <c r="GO152" s="165"/>
      <c r="GP152" s="165"/>
      <c r="GQ152" s="165"/>
      <c r="GR152" s="165"/>
      <c r="GS152" s="165"/>
      <c r="GT152" s="165"/>
      <c r="GU152" s="165"/>
      <c r="GV152" s="165"/>
      <c r="GW152" s="165"/>
      <c r="GX152" s="165"/>
      <c r="GY152" s="165"/>
      <c r="GZ152" s="165"/>
      <c r="HA152" s="165"/>
      <c r="HB152" s="165"/>
      <c r="HC152" s="165"/>
    </row>
    <row r="153" spans="1:211" s="57" customFormat="1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6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6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66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2"/>
      <c r="FF153" s="162"/>
      <c r="FG153" s="162"/>
      <c r="FH153" s="162"/>
      <c r="FI153" s="162"/>
      <c r="FJ153" s="162"/>
      <c r="FK153" s="162"/>
      <c r="FL153" s="162"/>
      <c r="FM153" s="162"/>
      <c r="FN153" s="162"/>
      <c r="FO153" s="162"/>
      <c r="FP153" s="162"/>
      <c r="FQ153" s="162"/>
      <c r="FR153" s="162"/>
      <c r="FS153" s="162"/>
      <c r="FT153" s="162"/>
      <c r="FU153" s="162"/>
      <c r="FV153" s="162"/>
      <c r="FW153" s="162"/>
      <c r="FX153" s="162"/>
      <c r="FY153" s="162"/>
      <c r="FZ153" s="162"/>
      <c r="GA153" s="162"/>
      <c r="GB153" s="162"/>
      <c r="GC153" s="162"/>
      <c r="GD153" s="162"/>
      <c r="GE153" s="162"/>
      <c r="GF153" s="162"/>
      <c r="GG153" s="162"/>
      <c r="GH153" s="162"/>
      <c r="GI153" s="162"/>
      <c r="GJ153" s="162"/>
      <c r="GK153" s="165"/>
      <c r="GL153" s="165"/>
      <c r="GM153" s="165"/>
      <c r="GN153" s="165"/>
      <c r="GO153" s="165"/>
      <c r="GP153" s="165"/>
      <c r="GQ153" s="165"/>
      <c r="GR153" s="165"/>
      <c r="GS153" s="165"/>
      <c r="GT153" s="165"/>
      <c r="GU153" s="165"/>
      <c r="GV153" s="165"/>
      <c r="GW153" s="165"/>
      <c r="GX153" s="165"/>
      <c r="GY153" s="165"/>
      <c r="GZ153" s="165"/>
      <c r="HA153" s="165"/>
      <c r="HB153" s="165"/>
      <c r="HC153" s="165"/>
    </row>
    <row r="154" spans="1:211" s="57" customFormat="1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6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6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66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  <c r="EP154" s="162"/>
      <c r="EQ154" s="162"/>
      <c r="ER154" s="162"/>
      <c r="ES154" s="162"/>
      <c r="ET154" s="162"/>
      <c r="EU154" s="162"/>
      <c r="EV154" s="162"/>
      <c r="EW154" s="162"/>
      <c r="EX154" s="162"/>
      <c r="EY154" s="162"/>
      <c r="EZ154" s="162"/>
      <c r="FA154" s="162"/>
      <c r="FB154" s="162"/>
      <c r="FC154" s="162"/>
      <c r="FD154" s="162"/>
      <c r="FE154" s="162"/>
      <c r="FF154" s="162"/>
      <c r="FG154" s="162"/>
      <c r="FH154" s="162"/>
      <c r="FI154" s="162"/>
      <c r="FJ154" s="162"/>
      <c r="FK154" s="162"/>
      <c r="FL154" s="162"/>
      <c r="FM154" s="162"/>
      <c r="FN154" s="162"/>
      <c r="FO154" s="162"/>
      <c r="FP154" s="162"/>
      <c r="FQ154" s="162"/>
      <c r="FR154" s="162"/>
      <c r="FS154" s="162"/>
      <c r="FT154" s="162"/>
      <c r="FU154" s="162"/>
      <c r="FV154" s="162"/>
      <c r="FW154" s="162"/>
      <c r="FX154" s="162"/>
      <c r="FY154" s="162"/>
      <c r="FZ154" s="162"/>
      <c r="GA154" s="162"/>
      <c r="GB154" s="162"/>
      <c r="GC154" s="162"/>
      <c r="GD154" s="162"/>
      <c r="GE154" s="162"/>
      <c r="GF154" s="162"/>
      <c r="GG154" s="162"/>
      <c r="GH154" s="162"/>
      <c r="GI154" s="162"/>
      <c r="GJ154" s="162"/>
      <c r="GK154" s="165"/>
      <c r="GL154" s="165"/>
      <c r="GM154" s="165"/>
      <c r="GN154" s="165"/>
      <c r="GO154" s="165"/>
      <c r="GP154" s="165"/>
      <c r="GQ154" s="165"/>
      <c r="GR154" s="165"/>
      <c r="GS154" s="165"/>
      <c r="GT154" s="165"/>
      <c r="GU154" s="165"/>
      <c r="GV154" s="165"/>
      <c r="GW154" s="165"/>
      <c r="GX154" s="165"/>
      <c r="GY154" s="165"/>
      <c r="GZ154" s="165"/>
      <c r="HA154" s="165"/>
      <c r="HB154" s="165"/>
      <c r="HC154" s="165"/>
    </row>
    <row r="155" spans="1:211" s="57" customFormat="1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6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6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66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  <c r="FK155" s="162"/>
      <c r="FL155" s="162"/>
      <c r="FM155" s="162"/>
      <c r="FN155" s="162"/>
      <c r="FO155" s="162"/>
      <c r="FP155" s="162"/>
      <c r="FQ155" s="162"/>
      <c r="FR155" s="162"/>
      <c r="FS155" s="162"/>
      <c r="FT155" s="162"/>
      <c r="FU155" s="162"/>
      <c r="FV155" s="162"/>
      <c r="FW155" s="162"/>
      <c r="FX155" s="162"/>
      <c r="FY155" s="162"/>
      <c r="FZ155" s="162"/>
      <c r="GA155" s="162"/>
      <c r="GB155" s="162"/>
      <c r="GC155" s="162"/>
      <c r="GD155" s="162"/>
      <c r="GE155" s="162"/>
      <c r="GF155" s="162"/>
      <c r="GG155" s="162"/>
      <c r="GH155" s="162"/>
      <c r="GI155" s="162"/>
      <c r="GJ155" s="162"/>
      <c r="GK155" s="165"/>
      <c r="GL155" s="165"/>
      <c r="GM155" s="165"/>
      <c r="GN155" s="165"/>
      <c r="GO155" s="165"/>
      <c r="GP155" s="165"/>
      <c r="GQ155" s="165"/>
      <c r="GR155" s="165"/>
      <c r="GS155" s="165"/>
      <c r="GT155" s="165"/>
      <c r="GU155" s="165"/>
      <c r="GV155" s="165"/>
      <c r="GW155" s="165"/>
      <c r="GX155" s="165"/>
      <c r="GY155" s="165"/>
      <c r="GZ155" s="165"/>
      <c r="HA155" s="165"/>
      <c r="HB155" s="165"/>
      <c r="HC155" s="165"/>
    </row>
    <row r="156" spans="1:211" s="57" customFormat="1" ht="1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6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6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66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2"/>
      <c r="FF156" s="162"/>
      <c r="FG156" s="162"/>
      <c r="FH156" s="162"/>
      <c r="FI156" s="162"/>
      <c r="FJ156" s="162"/>
      <c r="FK156" s="162"/>
      <c r="FL156" s="162"/>
      <c r="FM156" s="162"/>
      <c r="FN156" s="162"/>
      <c r="FO156" s="162"/>
      <c r="FP156" s="162"/>
      <c r="FQ156" s="162"/>
      <c r="FR156" s="162"/>
      <c r="FS156" s="162"/>
      <c r="FT156" s="162"/>
      <c r="FU156" s="162"/>
      <c r="FV156" s="162"/>
      <c r="FW156" s="162"/>
      <c r="FX156" s="162"/>
      <c r="FY156" s="162"/>
      <c r="FZ156" s="162"/>
      <c r="GA156" s="162"/>
      <c r="GB156" s="162"/>
      <c r="GC156" s="162"/>
      <c r="GD156" s="162"/>
      <c r="GE156" s="162"/>
      <c r="GF156" s="162"/>
      <c r="GG156" s="162"/>
      <c r="GH156" s="162"/>
      <c r="GI156" s="162"/>
      <c r="GJ156" s="162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</row>
    <row r="157" spans="1:211" s="57" customFormat="1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6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6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66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  <c r="FK157" s="162"/>
      <c r="FL157" s="162"/>
      <c r="FM157" s="162"/>
      <c r="FN157" s="162"/>
      <c r="FO157" s="162"/>
      <c r="FP157" s="162"/>
      <c r="FQ157" s="162"/>
      <c r="FR157" s="162"/>
      <c r="FS157" s="162"/>
      <c r="FT157" s="162"/>
      <c r="FU157" s="162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  <c r="GF157" s="162"/>
      <c r="GG157" s="162"/>
      <c r="GH157" s="162"/>
      <c r="GI157" s="162"/>
      <c r="GJ157" s="162"/>
      <c r="GK157" s="165"/>
      <c r="GL157" s="165"/>
      <c r="GM157" s="165"/>
      <c r="GN157" s="165"/>
      <c r="GO157" s="165"/>
      <c r="GP157" s="165"/>
      <c r="GQ157" s="165"/>
      <c r="GR157" s="165"/>
      <c r="GS157" s="165"/>
      <c r="GT157" s="165"/>
      <c r="GU157" s="165"/>
      <c r="GV157" s="165"/>
      <c r="GW157" s="165"/>
      <c r="GX157" s="165"/>
      <c r="GY157" s="165"/>
      <c r="GZ157" s="165"/>
      <c r="HA157" s="165"/>
      <c r="HB157" s="165"/>
      <c r="HC157" s="165"/>
    </row>
    <row r="158" spans="1:211" s="57" customFormat="1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6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6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66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2"/>
      <c r="EV158" s="162"/>
      <c r="EW158" s="162"/>
      <c r="EX158" s="162"/>
      <c r="EY158" s="162"/>
      <c r="EZ158" s="162"/>
      <c r="FA158" s="162"/>
      <c r="FB158" s="162"/>
      <c r="FC158" s="162"/>
      <c r="FD158" s="162"/>
      <c r="FE158" s="162"/>
      <c r="FF158" s="162"/>
      <c r="FG158" s="162"/>
      <c r="FH158" s="162"/>
      <c r="FI158" s="162"/>
      <c r="FJ158" s="162"/>
      <c r="FK158" s="162"/>
      <c r="FL158" s="162"/>
      <c r="FM158" s="162"/>
      <c r="FN158" s="162"/>
      <c r="FO158" s="162"/>
      <c r="FP158" s="162"/>
      <c r="FQ158" s="162"/>
      <c r="FR158" s="162"/>
      <c r="FS158" s="162"/>
      <c r="FT158" s="162"/>
      <c r="FU158" s="162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  <c r="GF158" s="162"/>
      <c r="GG158" s="162"/>
      <c r="GH158" s="162"/>
      <c r="GI158" s="162"/>
      <c r="GJ158" s="162"/>
      <c r="GK158" s="165"/>
      <c r="GL158" s="165"/>
      <c r="GM158" s="165"/>
      <c r="GN158" s="165"/>
      <c r="GO158" s="165"/>
      <c r="GP158" s="165"/>
      <c r="GQ158" s="165"/>
      <c r="GR158" s="165"/>
      <c r="GS158" s="165"/>
      <c r="GT158" s="165"/>
      <c r="GU158" s="165"/>
      <c r="GV158" s="165"/>
      <c r="GW158" s="165"/>
      <c r="GX158" s="165"/>
      <c r="GY158" s="165"/>
      <c r="GZ158" s="165"/>
      <c r="HA158" s="165"/>
      <c r="HB158" s="165"/>
      <c r="HC158" s="165"/>
    </row>
    <row r="159" spans="1:211" s="57" customFormat="1" ht="1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6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6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66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2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2"/>
      <c r="FF159" s="162"/>
      <c r="FG159" s="162"/>
      <c r="FH159" s="162"/>
      <c r="FI159" s="162"/>
      <c r="FJ159" s="162"/>
      <c r="FK159" s="162"/>
      <c r="FL159" s="162"/>
      <c r="FM159" s="162"/>
      <c r="FN159" s="162"/>
      <c r="FO159" s="162"/>
      <c r="FP159" s="162"/>
      <c r="FQ159" s="162"/>
      <c r="FR159" s="162"/>
      <c r="FS159" s="162"/>
      <c r="FT159" s="162"/>
      <c r="FU159" s="162"/>
      <c r="FV159" s="162"/>
      <c r="FW159" s="162"/>
      <c r="FX159" s="162"/>
      <c r="FY159" s="162"/>
      <c r="FZ159" s="162"/>
      <c r="GA159" s="162"/>
      <c r="GB159" s="162"/>
      <c r="GC159" s="162"/>
      <c r="GD159" s="162"/>
      <c r="GE159" s="162"/>
      <c r="GF159" s="162"/>
      <c r="GG159" s="162"/>
      <c r="GH159" s="162"/>
      <c r="GI159" s="162"/>
      <c r="GJ159" s="162"/>
      <c r="GK159" s="165"/>
      <c r="GL159" s="165"/>
      <c r="GM159" s="165"/>
      <c r="GN159" s="165"/>
      <c r="GO159" s="165"/>
      <c r="GP159" s="165"/>
      <c r="GQ159" s="165"/>
      <c r="GR159" s="165"/>
      <c r="GS159" s="165"/>
      <c r="GT159" s="165"/>
      <c r="GU159" s="165"/>
      <c r="GV159" s="165"/>
      <c r="GW159" s="165"/>
      <c r="GX159" s="165"/>
      <c r="GY159" s="165"/>
      <c r="GZ159" s="165"/>
      <c r="HA159" s="165"/>
      <c r="HB159" s="165"/>
      <c r="HC159" s="165"/>
    </row>
    <row r="160" spans="1:211" s="57" customFormat="1" ht="1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6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6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66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2"/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2"/>
      <c r="FF160" s="162"/>
      <c r="FG160" s="162"/>
      <c r="FH160" s="162"/>
      <c r="FI160" s="162"/>
      <c r="FJ160" s="162"/>
      <c r="FK160" s="162"/>
      <c r="FL160" s="162"/>
      <c r="FM160" s="162"/>
      <c r="FN160" s="162"/>
      <c r="FO160" s="162"/>
      <c r="FP160" s="162"/>
      <c r="FQ160" s="162"/>
      <c r="FR160" s="162"/>
      <c r="FS160" s="162"/>
      <c r="FT160" s="162"/>
      <c r="FU160" s="162"/>
      <c r="FV160" s="162"/>
      <c r="FW160" s="162"/>
      <c r="FX160" s="162"/>
      <c r="FY160" s="162"/>
      <c r="FZ160" s="162"/>
      <c r="GA160" s="162"/>
      <c r="GB160" s="162"/>
      <c r="GC160" s="162"/>
      <c r="GD160" s="162"/>
      <c r="GE160" s="162"/>
      <c r="GF160" s="162"/>
      <c r="GG160" s="162"/>
      <c r="GH160" s="162"/>
      <c r="GI160" s="162"/>
      <c r="GJ160" s="162"/>
      <c r="GK160" s="165"/>
      <c r="GL160" s="165"/>
      <c r="GM160" s="165"/>
      <c r="GN160" s="165"/>
      <c r="GO160" s="165"/>
      <c r="GP160" s="165"/>
      <c r="GQ160" s="165"/>
      <c r="GR160" s="165"/>
      <c r="GS160" s="165"/>
      <c r="GT160" s="165"/>
      <c r="GU160" s="165"/>
      <c r="GV160" s="165"/>
      <c r="GW160" s="165"/>
      <c r="GX160" s="165"/>
      <c r="GY160" s="165"/>
      <c r="GZ160" s="165"/>
      <c r="HA160" s="165"/>
      <c r="HB160" s="165"/>
      <c r="HC160" s="165"/>
    </row>
    <row r="161" spans="1:211" s="57" customFormat="1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6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6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66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2"/>
      <c r="DQ161" s="162"/>
      <c r="DR161" s="162"/>
      <c r="DS161" s="162"/>
      <c r="DT161" s="162"/>
      <c r="DU161" s="162"/>
      <c r="DV161" s="162"/>
      <c r="DW161" s="162"/>
      <c r="DX161" s="162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2"/>
      <c r="ES161" s="162"/>
      <c r="ET161" s="162"/>
      <c r="EU161" s="162"/>
      <c r="EV161" s="162"/>
      <c r="EW161" s="162"/>
      <c r="EX161" s="162"/>
      <c r="EY161" s="162"/>
      <c r="EZ161" s="162"/>
      <c r="FA161" s="162"/>
      <c r="FB161" s="162"/>
      <c r="FC161" s="162"/>
      <c r="FD161" s="162"/>
      <c r="FE161" s="162"/>
      <c r="FF161" s="162"/>
      <c r="FG161" s="162"/>
      <c r="FH161" s="162"/>
      <c r="FI161" s="162"/>
      <c r="FJ161" s="162"/>
      <c r="FK161" s="162"/>
      <c r="FL161" s="162"/>
      <c r="FM161" s="162"/>
      <c r="FN161" s="162"/>
      <c r="FO161" s="162"/>
      <c r="FP161" s="162"/>
      <c r="FQ161" s="162"/>
      <c r="FR161" s="162"/>
      <c r="FS161" s="162"/>
      <c r="FT161" s="162"/>
      <c r="FU161" s="162"/>
      <c r="FV161" s="162"/>
      <c r="FW161" s="162"/>
      <c r="FX161" s="162"/>
      <c r="FY161" s="162"/>
      <c r="FZ161" s="162"/>
      <c r="GA161" s="162"/>
      <c r="GB161" s="162"/>
      <c r="GC161" s="162"/>
      <c r="GD161" s="162"/>
      <c r="GE161" s="162"/>
      <c r="GF161" s="162"/>
      <c r="GG161" s="162"/>
      <c r="GH161" s="162"/>
      <c r="GI161" s="162"/>
      <c r="GJ161" s="162"/>
      <c r="GK161" s="165"/>
      <c r="GL161" s="165"/>
      <c r="GM161" s="165"/>
      <c r="GN161" s="165"/>
      <c r="GO161" s="165"/>
      <c r="GP161" s="165"/>
      <c r="GQ161" s="165"/>
      <c r="GR161" s="165"/>
      <c r="GS161" s="165"/>
      <c r="GT161" s="165"/>
      <c r="GU161" s="165"/>
      <c r="GV161" s="165"/>
      <c r="GW161" s="165"/>
      <c r="GX161" s="165"/>
      <c r="GY161" s="165"/>
      <c r="GZ161" s="165"/>
      <c r="HA161" s="165"/>
      <c r="HB161" s="165"/>
      <c r="HC161" s="165"/>
    </row>
    <row r="162" spans="1:211" s="57" customFormat="1" ht="1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6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6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66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2"/>
      <c r="DE162" s="162"/>
      <c r="DF162" s="162"/>
      <c r="DG162" s="162"/>
      <c r="DH162" s="162"/>
      <c r="DI162" s="162"/>
      <c r="DJ162" s="162"/>
      <c r="DK162" s="162"/>
      <c r="DL162" s="162"/>
      <c r="DM162" s="162"/>
      <c r="DN162" s="162"/>
      <c r="DO162" s="162"/>
      <c r="DP162" s="162"/>
      <c r="DQ162" s="162"/>
      <c r="DR162" s="162"/>
      <c r="DS162" s="162"/>
      <c r="DT162" s="162"/>
      <c r="DU162" s="162"/>
      <c r="DV162" s="162"/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2"/>
      <c r="ET162" s="162"/>
      <c r="EU162" s="162"/>
      <c r="EV162" s="162"/>
      <c r="EW162" s="162"/>
      <c r="EX162" s="162"/>
      <c r="EY162" s="162"/>
      <c r="EZ162" s="162"/>
      <c r="FA162" s="162"/>
      <c r="FB162" s="162"/>
      <c r="FC162" s="162"/>
      <c r="FD162" s="162"/>
      <c r="FE162" s="162"/>
      <c r="FF162" s="162"/>
      <c r="FG162" s="162"/>
      <c r="FH162" s="162"/>
      <c r="FI162" s="162"/>
      <c r="FJ162" s="162"/>
      <c r="FK162" s="162"/>
      <c r="FL162" s="162"/>
      <c r="FM162" s="162"/>
      <c r="FN162" s="162"/>
      <c r="FO162" s="162"/>
      <c r="FP162" s="162"/>
      <c r="FQ162" s="162"/>
      <c r="FR162" s="162"/>
      <c r="FS162" s="162"/>
      <c r="FT162" s="162"/>
      <c r="FU162" s="162"/>
      <c r="FV162" s="162"/>
      <c r="FW162" s="162"/>
      <c r="FX162" s="162"/>
      <c r="FY162" s="162"/>
      <c r="FZ162" s="162"/>
      <c r="GA162" s="162"/>
      <c r="GB162" s="162"/>
      <c r="GC162" s="162"/>
      <c r="GD162" s="162"/>
      <c r="GE162" s="162"/>
      <c r="GF162" s="162"/>
      <c r="GG162" s="162"/>
      <c r="GH162" s="162"/>
      <c r="GI162" s="162"/>
      <c r="GJ162" s="162"/>
      <c r="GK162" s="165"/>
      <c r="GL162" s="165"/>
      <c r="GM162" s="165"/>
      <c r="GN162" s="165"/>
      <c r="GO162" s="165"/>
      <c r="GP162" s="165"/>
      <c r="GQ162" s="165"/>
      <c r="GR162" s="165"/>
      <c r="GS162" s="165"/>
      <c r="GT162" s="165"/>
      <c r="GU162" s="165"/>
      <c r="GV162" s="165"/>
      <c r="GW162" s="165"/>
      <c r="GX162" s="165"/>
      <c r="GY162" s="165"/>
      <c r="GZ162" s="165"/>
      <c r="HA162" s="165"/>
      <c r="HB162" s="165"/>
      <c r="HC162" s="165"/>
    </row>
    <row r="163" spans="1:211" s="57" customFormat="1" ht="1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6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6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66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I163" s="162"/>
      <c r="DJ163" s="162"/>
      <c r="DK163" s="162"/>
      <c r="DL163" s="162"/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2"/>
      <c r="EH163" s="162"/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2"/>
      <c r="FF163" s="162"/>
      <c r="FG163" s="162"/>
      <c r="FH163" s="162"/>
      <c r="FI163" s="162"/>
      <c r="FJ163" s="162"/>
      <c r="FK163" s="162"/>
      <c r="FL163" s="162"/>
      <c r="FM163" s="162"/>
      <c r="FN163" s="162"/>
      <c r="FO163" s="162"/>
      <c r="FP163" s="162"/>
      <c r="FQ163" s="162"/>
      <c r="FR163" s="162"/>
      <c r="FS163" s="162"/>
      <c r="FT163" s="162"/>
      <c r="FU163" s="162"/>
      <c r="FV163" s="162"/>
      <c r="FW163" s="162"/>
      <c r="FX163" s="162"/>
      <c r="FY163" s="162"/>
      <c r="FZ163" s="162"/>
      <c r="GA163" s="162"/>
      <c r="GB163" s="162"/>
      <c r="GC163" s="162"/>
      <c r="GD163" s="162"/>
      <c r="GE163" s="162"/>
      <c r="GF163" s="162"/>
      <c r="GG163" s="162"/>
      <c r="GH163" s="162"/>
      <c r="GI163" s="162"/>
      <c r="GJ163" s="162"/>
      <c r="GK163" s="165"/>
      <c r="GL163" s="165"/>
      <c r="GM163" s="165"/>
      <c r="GN163" s="165"/>
      <c r="GO163" s="165"/>
      <c r="GP163" s="165"/>
      <c r="GQ163" s="165"/>
      <c r="GR163" s="165"/>
      <c r="GS163" s="165"/>
      <c r="GT163" s="165"/>
      <c r="GU163" s="165"/>
      <c r="GV163" s="165"/>
      <c r="GW163" s="165"/>
      <c r="GX163" s="165"/>
      <c r="GY163" s="165"/>
      <c r="GZ163" s="165"/>
      <c r="HA163" s="165"/>
      <c r="HB163" s="165"/>
      <c r="HC163" s="165"/>
    </row>
    <row r="164" spans="1:211" s="57" customFormat="1" ht="1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6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6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66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5"/>
      <c r="GL164" s="165"/>
      <c r="GM164" s="165"/>
      <c r="GN164" s="165"/>
      <c r="GO164" s="165"/>
      <c r="GP164" s="165"/>
      <c r="GQ164" s="165"/>
      <c r="GR164" s="165"/>
      <c r="GS164" s="165"/>
      <c r="GT164" s="165"/>
      <c r="GU164" s="165"/>
      <c r="GV164" s="165"/>
      <c r="GW164" s="165"/>
      <c r="GX164" s="165"/>
      <c r="GY164" s="165"/>
      <c r="GZ164" s="165"/>
      <c r="HA164" s="165"/>
      <c r="HB164" s="165"/>
      <c r="HC164" s="165"/>
    </row>
    <row r="165" spans="1:211" s="57" customFormat="1" ht="1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6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6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66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  <c r="DZ165" s="162"/>
      <c r="EA165" s="162"/>
      <c r="EB165" s="162"/>
      <c r="EC165" s="162"/>
      <c r="ED165" s="162"/>
      <c r="EE165" s="162"/>
      <c r="EF165" s="162"/>
      <c r="EG165" s="162"/>
      <c r="EH165" s="162"/>
      <c r="EI165" s="162"/>
      <c r="EJ165" s="162"/>
      <c r="EK165" s="162"/>
      <c r="EL165" s="162"/>
      <c r="EM165" s="162"/>
      <c r="EN165" s="162"/>
      <c r="EO165" s="162"/>
      <c r="EP165" s="162"/>
      <c r="EQ165" s="162"/>
      <c r="ER165" s="162"/>
      <c r="ES165" s="162"/>
      <c r="ET165" s="162"/>
      <c r="EU165" s="162"/>
      <c r="EV165" s="162"/>
      <c r="EW165" s="162"/>
      <c r="EX165" s="162"/>
      <c r="EY165" s="162"/>
      <c r="EZ165" s="162"/>
      <c r="FA165" s="162"/>
      <c r="FB165" s="162"/>
      <c r="FC165" s="162"/>
      <c r="FD165" s="162"/>
      <c r="FE165" s="162"/>
      <c r="FF165" s="162"/>
      <c r="FG165" s="162"/>
      <c r="FH165" s="162"/>
      <c r="FI165" s="162"/>
      <c r="FJ165" s="162"/>
      <c r="FK165" s="162"/>
      <c r="FL165" s="162"/>
      <c r="FM165" s="162"/>
      <c r="FN165" s="162"/>
      <c r="FO165" s="162"/>
      <c r="FP165" s="162"/>
      <c r="FQ165" s="162"/>
      <c r="FR165" s="162"/>
      <c r="FS165" s="162"/>
      <c r="FT165" s="162"/>
      <c r="FU165" s="162"/>
      <c r="FV165" s="162"/>
      <c r="FW165" s="162"/>
      <c r="FX165" s="162"/>
      <c r="FY165" s="162"/>
      <c r="FZ165" s="162"/>
      <c r="GA165" s="162"/>
      <c r="GB165" s="162"/>
      <c r="GC165" s="162"/>
      <c r="GD165" s="162"/>
      <c r="GE165" s="162"/>
      <c r="GF165" s="162"/>
      <c r="GG165" s="162"/>
      <c r="GH165" s="162"/>
      <c r="GI165" s="162"/>
      <c r="GJ165" s="162"/>
      <c r="GK165" s="165"/>
      <c r="GL165" s="165"/>
      <c r="GM165" s="165"/>
      <c r="GN165" s="165"/>
      <c r="GO165" s="165"/>
      <c r="GP165" s="165"/>
      <c r="GQ165" s="165"/>
      <c r="GR165" s="165"/>
      <c r="GS165" s="165"/>
      <c r="GT165" s="165"/>
      <c r="GU165" s="165"/>
      <c r="GV165" s="165"/>
      <c r="GW165" s="165"/>
      <c r="GX165" s="165"/>
      <c r="GY165" s="165"/>
      <c r="GZ165" s="165"/>
      <c r="HA165" s="165"/>
      <c r="HB165" s="165"/>
      <c r="HC165" s="165"/>
    </row>
    <row r="166" spans="1:211" s="57" customFormat="1" ht="1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6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6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66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2"/>
      <c r="EA166" s="162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2"/>
      <c r="FA166" s="162"/>
      <c r="FB166" s="162"/>
      <c r="FC166" s="162"/>
      <c r="FD166" s="162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2"/>
      <c r="FQ166" s="162"/>
      <c r="FR166" s="162"/>
      <c r="FS166" s="162"/>
      <c r="FT166" s="162"/>
      <c r="FU166" s="162"/>
      <c r="FV166" s="162"/>
      <c r="FW166" s="162"/>
      <c r="FX166" s="162"/>
      <c r="FY166" s="162"/>
      <c r="FZ166" s="162"/>
      <c r="GA166" s="162"/>
      <c r="GB166" s="162"/>
      <c r="GC166" s="162"/>
      <c r="GD166" s="162"/>
      <c r="GE166" s="162"/>
      <c r="GF166" s="162"/>
      <c r="GG166" s="162"/>
      <c r="GH166" s="162"/>
      <c r="GI166" s="162"/>
      <c r="GJ166" s="162"/>
      <c r="GK166" s="165"/>
      <c r="GL166" s="165"/>
      <c r="GM166" s="165"/>
      <c r="GN166" s="165"/>
      <c r="GO166" s="165"/>
      <c r="GP166" s="165"/>
      <c r="GQ166" s="165"/>
      <c r="GR166" s="165"/>
      <c r="GS166" s="165"/>
      <c r="GT166" s="165"/>
      <c r="GU166" s="165"/>
      <c r="GV166" s="165"/>
      <c r="GW166" s="165"/>
      <c r="GX166" s="165"/>
      <c r="GY166" s="165"/>
      <c r="GZ166" s="165"/>
      <c r="HA166" s="165"/>
      <c r="HB166" s="165"/>
      <c r="HC166" s="165"/>
    </row>
    <row r="167" spans="1:211" s="57" customFormat="1" ht="1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6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6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66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  <c r="DZ167" s="162"/>
      <c r="EA167" s="162"/>
      <c r="EB167" s="162"/>
      <c r="EC167" s="162"/>
      <c r="ED167" s="162"/>
      <c r="EE167" s="162"/>
      <c r="EF167" s="162"/>
      <c r="EG167" s="162"/>
      <c r="EH167" s="162"/>
      <c r="EI167" s="162"/>
      <c r="EJ167" s="162"/>
      <c r="EK167" s="162"/>
      <c r="EL167" s="162"/>
      <c r="EM167" s="162"/>
      <c r="EN167" s="162"/>
      <c r="EO167" s="162"/>
      <c r="EP167" s="162"/>
      <c r="EQ167" s="162"/>
      <c r="ER167" s="162"/>
      <c r="ES167" s="162"/>
      <c r="ET167" s="162"/>
      <c r="EU167" s="162"/>
      <c r="EV167" s="162"/>
      <c r="EW167" s="162"/>
      <c r="EX167" s="162"/>
      <c r="EY167" s="162"/>
      <c r="EZ167" s="162"/>
      <c r="FA167" s="162"/>
      <c r="FB167" s="162"/>
      <c r="FC167" s="162"/>
      <c r="FD167" s="162"/>
      <c r="FE167" s="162"/>
      <c r="FF167" s="162"/>
      <c r="FG167" s="162"/>
      <c r="FH167" s="162"/>
      <c r="FI167" s="162"/>
      <c r="FJ167" s="162"/>
      <c r="FK167" s="162"/>
      <c r="FL167" s="162"/>
      <c r="FM167" s="162"/>
      <c r="FN167" s="162"/>
      <c r="FO167" s="162"/>
      <c r="FP167" s="162"/>
      <c r="FQ167" s="162"/>
      <c r="FR167" s="162"/>
      <c r="FS167" s="162"/>
      <c r="FT167" s="162"/>
      <c r="FU167" s="162"/>
      <c r="FV167" s="162"/>
      <c r="FW167" s="162"/>
      <c r="FX167" s="162"/>
      <c r="FY167" s="162"/>
      <c r="FZ167" s="162"/>
      <c r="GA167" s="162"/>
      <c r="GB167" s="162"/>
      <c r="GC167" s="162"/>
      <c r="GD167" s="162"/>
      <c r="GE167" s="162"/>
      <c r="GF167" s="162"/>
      <c r="GG167" s="162"/>
      <c r="GH167" s="162"/>
      <c r="GI167" s="162"/>
      <c r="GJ167" s="162"/>
      <c r="GK167" s="165"/>
      <c r="GL167" s="165"/>
      <c r="GM167" s="165"/>
      <c r="GN167" s="165"/>
      <c r="GO167" s="165"/>
      <c r="GP167" s="165"/>
      <c r="GQ167" s="165"/>
      <c r="GR167" s="165"/>
      <c r="GS167" s="165"/>
      <c r="GT167" s="165"/>
      <c r="GU167" s="165"/>
      <c r="GV167" s="165"/>
      <c r="GW167" s="165"/>
      <c r="GX167" s="165"/>
      <c r="GY167" s="165"/>
      <c r="GZ167" s="165"/>
      <c r="HA167" s="165"/>
      <c r="HB167" s="165"/>
      <c r="HC167" s="165"/>
    </row>
    <row r="168" spans="1:211" s="57" customFormat="1" ht="1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6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6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66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2"/>
      <c r="EF168" s="162"/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2"/>
      <c r="ES168" s="162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2"/>
      <c r="FH168" s="162"/>
      <c r="FI168" s="162"/>
      <c r="FJ168" s="162"/>
      <c r="FK168" s="162"/>
      <c r="FL168" s="162"/>
      <c r="FM168" s="162"/>
      <c r="FN168" s="162"/>
      <c r="FO168" s="162"/>
      <c r="FP168" s="162"/>
      <c r="FQ168" s="162"/>
      <c r="FR168" s="162"/>
      <c r="FS168" s="162"/>
      <c r="FT168" s="162"/>
      <c r="FU168" s="162"/>
      <c r="FV168" s="162"/>
      <c r="FW168" s="162"/>
      <c r="FX168" s="162"/>
      <c r="FY168" s="162"/>
      <c r="FZ168" s="162"/>
      <c r="GA168" s="162"/>
      <c r="GB168" s="162"/>
      <c r="GC168" s="162"/>
      <c r="GD168" s="162"/>
      <c r="GE168" s="162"/>
      <c r="GF168" s="162"/>
      <c r="GG168" s="162"/>
      <c r="GH168" s="162"/>
      <c r="GI168" s="162"/>
      <c r="GJ168" s="162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</row>
    <row r="169" spans="1:211" s="57" customFormat="1" ht="1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6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6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66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2"/>
      <c r="ES169" s="162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2"/>
      <c r="FQ169" s="162"/>
      <c r="FR169" s="162"/>
      <c r="FS169" s="162"/>
      <c r="FT169" s="162"/>
      <c r="FU169" s="162"/>
      <c r="FV169" s="162"/>
      <c r="FW169" s="162"/>
      <c r="FX169" s="162"/>
      <c r="FY169" s="162"/>
      <c r="FZ169" s="162"/>
      <c r="GA169" s="162"/>
      <c r="GB169" s="162"/>
      <c r="GC169" s="162"/>
      <c r="GD169" s="162"/>
      <c r="GE169" s="162"/>
      <c r="GF169" s="162"/>
      <c r="GG169" s="162"/>
      <c r="GH169" s="162"/>
      <c r="GI169" s="162"/>
      <c r="GJ169" s="162"/>
      <c r="GK169" s="165"/>
      <c r="GL169" s="165"/>
      <c r="GM169" s="165"/>
      <c r="GN169" s="165"/>
      <c r="GO169" s="165"/>
      <c r="GP169" s="165"/>
      <c r="GQ169" s="165"/>
      <c r="GR169" s="165"/>
      <c r="GS169" s="165"/>
      <c r="GT169" s="165"/>
      <c r="GU169" s="165"/>
      <c r="GV169" s="165"/>
      <c r="GW169" s="165"/>
      <c r="GX169" s="165"/>
      <c r="GY169" s="165"/>
      <c r="GZ169" s="165"/>
      <c r="HA169" s="165"/>
      <c r="HB169" s="165"/>
      <c r="HC169" s="165"/>
    </row>
    <row r="170" spans="1:211" s="57" customFormat="1" ht="1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6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6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66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2"/>
      <c r="ER170" s="162"/>
      <c r="ES170" s="162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2"/>
      <c r="FM170" s="162"/>
      <c r="FN170" s="162"/>
      <c r="FO170" s="162"/>
      <c r="FP170" s="162"/>
      <c r="FQ170" s="162"/>
      <c r="FR170" s="162"/>
      <c r="FS170" s="162"/>
      <c r="FT170" s="162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2"/>
      <c r="GK170" s="165"/>
      <c r="GL170" s="165"/>
      <c r="GM170" s="165"/>
      <c r="GN170" s="165"/>
      <c r="GO170" s="165"/>
      <c r="GP170" s="165"/>
      <c r="GQ170" s="165"/>
      <c r="GR170" s="165"/>
      <c r="GS170" s="165"/>
      <c r="GT170" s="165"/>
      <c r="GU170" s="165"/>
      <c r="GV170" s="165"/>
      <c r="GW170" s="165"/>
      <c r="GX170" s="165"/>
      <c r="GY170" s="165"/>
      <c r="GZ170" s="165"/>
      <c r="HA170" s="165"/>
      <c r="HB170" s="165"/>
      <c r="HC170" s="165"/>
    </row>
    <row r="171" spans="1:211" s="57" customFormat="1" ht="1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6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6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66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  <c r="EM171" s="162"/>
      <c r="EN171" s="162"/>
      <c r="EO171" s="162"/>
      <c r="EP171" s="162"/>
      <c r="EQ171" s="162"/>
      <c r="ER171" s="162"/>
      <c r="ES171" s="162"/>
      <c r="ET171" s="162"/>
      <c r="EU171" s="162"/>
      <c r="EV171" s="162"/>
      <c r="EW171" s="162"/>
      <c r="EX171" s="162"/>
      <c r="EY171" s="162"/>
      <c r="EZ171" s="162"/>
      <c r="FA171" s="162"/>
      <c r="FB171" s="162"/>
      <c r="FC171" s="162"/>
      <c r="FD171" s="162"/>
      <c r="FE171" s="162"/>
      <c r="FF171" s="162"/>
      <c r="FG171" s="162"/>
      <c r="FH171" s="162"/>
      <c r="FI171" s="162"/>
      <c r="FJ171" s="162"/>
      <c r="FK171" s="162"/>
      <c r="FL171" s="162"/>
      <c r="FM171" s="162"/>
      <c r="FN171" s="162"/>
      <c r="FO171" s="162"/>
      <c r="FP171" s="162"/>
      <c r="FQ171" s="162"/>
      <c r="FR171" s="162"/>
      <c r="FS171" s="162"/>
      <c r="FT171" s="162"/>
      <c r="FU171" s="162"/>
      <c r="FV171" s="162"/>
      <c r="FW171" s="162"/>
      <c r="FX171" s="162"/>
      <c r="FY171" s="162"/>
      <c r="FZ171" s="162"/>
      <c r="GA171" s="162"/>
      <c r="GB171" s="162"/>
      <c r="GC171" s="162"/>
      <c r="GD171" s="162"/>
      <c r="GE171" s="162"/>
      <c r="GF171" s="162"/>
      <c r="GG171" s="162"/>
      <c r="GH171" s="162"/>
      <c r="GI171" s="162"/>
      <c r="GJ171" s="162"/>
      <c r="GK171" s="165"/>
      <c r="GL171" s="165"/>
      <c r="GM171" s="165"/>
      <c r="GN171" s="165"/>
      <c r="GO171" s="165"/>
      <c r="GP171" s="165"/>
      <c r="GQ171" s="165"/>
      <c r="GR171" s="165"/>
      <c r="GS171" s="165"/>
      <c r="GT171" s="165"/>
      <c r="GU171" s="165"/>
      <c r="GV171" s="165"/>
      <c r="GW171" s="165"/>
      <c r="GX171" s="165"/>
      <c r="GY171" s="165"/>
      <c r="GZ171" s="165"/>
      <c r="HA171" s="165"/>
      <c r="HB171" s="165"/>
      <c r="HC171" s="165"/>
    </row>
    <row r="172" spans="1:211" s="57" customFormat="1" ht="1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6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6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66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  <c r="EP172" s="162"/>
      <c r="EQ172" s="162"/>
      <c r="ER172" s="162"/>
      <c r="ES172" s="162"/>
      <c r="ET172" s="162"/>
      <c r="EU172" s="162"/>
      <c r="EV172" s="162"/>
      <c r="EW172" s="162"/>
      <c r="EX172" s="162"/>
      <c r="EY172" s="162"/>
      <c r="EZ172" s="162"/>
      <c r="FA172" s="162"/>
      <c r="FB172" s="162"/>
      <c r="FC172" s="162"/>
      <c r="FD172" s="162"/>
      <c r="FE172" s="162"/>
      <c r="FF172" s="162"/>
      <c r="FG172" s="162"/>
      <c r="FH172" s="162"/>
      <c r="FI172" s="162"/>
      <c r="FJ172" s="162"/>
      <c r="FK172" s="162"/>
      <c r="FL172" s="162"/>
      <c r="FM172" s="162"/>
      <c r="FN172" s="162"/>
      <c r="FO172" s="162"/>
      <c r="FP172" s="162"/>
      <c r="FQ172" s="162"/>
      <c r="FR172" s="162"/>
      <c r="FS172" s="162"/>
      <c r="FT172" s="162"/>
      <c r="FU172" s="162"/>
      <c r="FV172" s="162"/>
      <c r="FW172" s="162"/>
      <c r="FX172" s="162"/>
      <c r="FY172" s="162"/>
      <c r="FZ172" s="162"/>
      <c r="GA172" s="162"/>
      <c r="GB172" s="162"/>
      <c r="GC172" s="162"/>
      <c r="GD172" s="162"/>
      <c r="GE172" s="162"/>
      <c r="GF172" s="162"/>
      <c r="GG172" s="162"/>
      <c r="GH172" s="162"/>
      <c r="GI172" s="162"/>
      <c r="GJ172" s="162"/>
      <c r="GK172" s="165"/>
      <c r="GL172" s="165"/>
      <c r="GM172" s="165"/>
      <c r="GN172" s="165"/>
      <c r="GO172" s="165"/>
      <c r="GP172" s="165"/>
      <c r="GQ172" s="165"/>
      <c r="GR172" s="165"/>
      <c r="GS172" s="165"/>
      <c r="GT172" s="165"/>
      <c r="GU172" s="165"/>
      <c r="GV172" s="165"/>
      <c r="GW172" s="165"/>
      <c r="GX172" s="165"/>
      <c r="GY172" s="165"/>
      <c r="GZ172" s="165"/>
      <c r="HA172" s="165"/>
      <c r="HB172" s="165"/>
      <c r="HC172" s="165"/>
    </row>
    <row r="173" spans="1:211" s="57" customFormat="1" ht="1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6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6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66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  <c r="EP173" s="162"/>
      <c r="EQ173" s="162"/>
      <c r="ER173" s="162"/>
      <c r="ES173" s="162"/>
      <c r="ET173" s="162"/>
      <c r="EU173" s="162"/>
      <c r="EV173" s="162"/>
      <c r="EW173" s="162"/>
      <c r="EX173" s="162"/>
      <c r="EY173" s="162"/>
      <c r="EZ173" s="162"/>
      <c r="FA173" s="162"/>
      <c r="FB173" s="162"/>
      <c r="FC173" s="162"/>
      <c r="FD173" s="162"/>
      <c r="FE173" s="162"/>
      <c r="FF173" s="162"/>
      <c r="FG173" s="162"/>
      <c r="FH173" s="162"/>
      <c r="FI173" s="162"/>
      <c r="FJ173" s="162"/>
      <c r="FK173" s="162"/>
      <c r="FL173" s="162"/>
      <c r="FM173" s="162"/>
      <c r="FN173" s="162"/>
      <c r="FO173" s="162"/>
      <c r="FP173" s="162"/>
      <c r="FQ173" s="162"/>
      <c r="FR173" s="162"/>
      <c r="FS173" s="162"/>
      <c r="FT173" s="162"/>
      <c r="FU173" s="162"/>
      <c r="FV173" s="162"/>
      <c r="FW173" s="162"/>
      <c r="FX173" s="162"/>
      <c r="FY173" s="162"/>
      <c r="FZ173" s="162"/>
      <c r="GA173" s="162"/>
      <c r="GB173" s="162"/>
      <c r="GC173" s="162"/>
      <c r="GD173" s="162"/>
      <c r="GE173" s="162"/>
      <c r="GF173" s="162"/>
      <c r="GG173" s="162"/>
      <c r="GH173" s="162"/>
      <c r="GI173" s="162"/>
      <c r="GJ173" s="162"/>
      <c r="GK173" s="165"/>
      <c r="GL173" s="165"/>
      <c r="GM173" s="165"/>
      <c r="GN173" s="165"/>
      <c r="GO173" s="165"/>
      <c r="GP173" s="165"/>
      <c r="GQ173" s="165"/>
      <c r="GR173" s="165"/>
      <c r="GS173" s="165"/>
      <c r="GT173" s="165"/>
      <c r="GU173" s="165"/>
      <c r="GV173" s="165"/>
      <c r="GW173" s="165"/>
      <c r="GX173" s="165"/>
      <c r="GY173" s="165"/>
      <c r="GZ173" s="165"/>
      <c r="HA173" s="165"/>
      <c r="HB173" s="165"/>
      <c r="HC173" s="165"/>
    </row>
    <row r="174" spans="1:211" s="57" customFormat="1" ht="1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6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6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66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  <c r="EP174" s="162"/>
      <c r="EQ174" s="162"/>
      <c r="ER174" s="162"/>
      <c r="ES174" s="162"/>
      <c r="ET174" s="162"/>
      <c r="EU174" s="162"/>
      <c r="EV174" s="162"/>
      <c r="EW174" s="162"/>
      <c r="EX174" s="162"/>
      <c r="EY174" s="162"/>
      <c r="EZ174" s="162"/>
      <c r="FA174" s="162"/>
      <c r="FB174" s="162"/>
      <c r="FC174" s="162"/>
      <c r="FD174" s="162"/>
      <c r="FE174" s="162"/>
      <c r="FF174" s="162"/>
      <c r="FG174" s="162"/>
      <c r="FH174" s="162"/>
      <c r="FI174" s="162"/>
      <c r="FJ174" s="162"/>
      <c r="FK174" s="162"/>
      <c r="FL174" s="162"/>
      <c r="FM174" s="162"/>
      <c r="FN174" s="162"/>
      <c r="FO174" s="162"/>
      <c r="FP174" s="162"/>
      <c r="FQ174" s="162"/>
      <c r="FR174" s="162"/>
      <c r="FS174" s="162"/>
      <c r="FT174" s="162"/>
      <c r="FU174" s="162"/>
      <c r="FV174" s="162"/>
      <c r="FW174" s="162"/>
      <c r="FX174" s="162"/>
      <c r="FY174" s="162"/>
      <c r="FZ174" s="162"/>
      <c r="GA174" s="162"/>
      <c r="GB174" s="162"/>
      <c r="GC174" s="162"/>
      <c r="GD174" s="162"/>
      <c r="GE174" s="162"/>
      <c r="GF174" s="162"/>
      <c r="GG174" s="162"/>
      <c r="GH174" s="162"/>
      <c r="GI174" s="162"/>
      <c r="GJ174" s="162"/>
      <c r="GK174" s="165"/>
      <c r="GL174" s="165"/>
      <c r="GM174" s="165"/>
      <c r="GN174" s="165"/>
      <c r="GO174" s="165"/>
      <c r="GP174" s="165"/>
      <c r="GQ174" s="165"/>
      <c r="GR174" s="165"/>
      <c r="GS174" s="165"/>
      <c r="GT174" s="165"/>
      <c r="GU174" s="165"/>
      <c r="GV174" s="165"/>
      <c r="GW174" s="165"/>
      <c r="GX174" s="165"/>
      <c r="GY174" s="165"/>
      <c r="GZ174" s="165"/>
      <c r="HA174" s="165"/>
      <c r="HB174" s="165"/>
      <c r="HC174" s="165"/>
    </row>
    <row r="175" spans="1:211" s="57" customFormat="1" ht="1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6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6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66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2"/>
      <c r="DE175" s="162"/>
      <c r="DF175" s="162"/>
      <c r="DG175" s="162"/>
      <c r="DH175" s="162"/>
      <c r="DI175" s="162"/>
      <c r="DJ175" s="162"/>
      <c r="DK175" s="162"/>
      <c r="DL175" s="162"/>
      <c r="DM175" s="162"/>
      <c r="DN175" s="162"/>
      <c r="DO175" s="162"/>
      <c r="DP175" s="162"/>
      <c r="DQ175" s="162"/>
      <c r="DR175" s="162"/>
      <c r="DS175" s="162"/>
      <c r="DT175" s="162"/>
      <c r="DU175" s="162"/>
      <c r="DV175" s="162"/>
      <c r="DW175" s="162"/>
      <c r="DX175" s="162"/>
      <c r="DY175" s="162"/>
      <c r="DZ175" s="162"/>
      <c r="EA175" s="162"/>
      <c r="EB175" s="162"/>
      <c r="EC175" s="162"/>
      <c r="ED175" s="162"/>
      <c r="EE175" s="162"/>
      <c r="EF175" s="162"/>
      <c r="EG175" s="162"/>
      <c r="EH175" s="162"/>
      <c r="EI175" s="162"/>
      <c r="EJ175" s="162"/>
      <c r="EK175" s="162"/>
      <c r="EL175" s="162"/>
      <c r="EM175" s="162"/>
      <c r="EN175" s="162"/>
      <c r="EO175" s="162"/>
      <c r="EP175" s="162"/>
      <c r="EQ175" s="162"/>
      <c r="ER175" s="162"/>
      <c r="ES175" s="162"/>
      <c r="ET175" s="162"/>
      <c r="EU175" s="162"/>
      <c r="EV175" s="162"/>
      <c r="EW175" s="162"/>
      <c r="EX175" s="162"/>
      <c r="EY175" s="162"/>
      <c r="EZ175" s="162"/>
      <c r="FA175" s="162"/>
      <c r="FB175" s="162"/>
      <c r="FC175" s="162"/>
      <c r="FD175" s="162"/>
      <c r="FE175" s="162"/>
      <c r="FF175" s="162"/>
      <c r="FG175" s="162"/>
      <c r="FH175" s="162"/>
      <c r="FI175" s="162"/>
      <c r="FJ175" s="162"/>
      <c r="FK175" s="162"/>
      <c r="FL175" s="162"/>
      <c r="FM175" s="162"/>
      <c r="FN175" s="162"/>
      <c r="FO175" s="162"/>
      <c r="FP175" s="162"/>
      <c r="FQ175" s="162"/>
      <c r="FR175" s="162"/>
      <c r="FS175" s="162"/>
      <c r="FT175" s="162"/>
      <c r="FU175" s="162"/>
      <c r="FV175" s="162"/>
      <c r="FW175" s="162"/>
      <c r="FX175" s="162"/>
      <c r="FY175" s="162"/>
      <c r="FZ175" s="162"/>
      <c r="GA175" s="162"/>
      <c r="GB175" s="162"/>
      <c r="GC175" s="162"/>
      <c r="GD175" s="162"/>
      <c r="GE175" s="162"/>
      <c r="GF175" s="162"/>
      <c r="GG175" s="162"/>
      <c r="GH175" s="162"/>
      <c r="GI175" s="162"/>
      <c r="GJ175" s="162"/>
      <c r="GK175" s="165"/>
      <c r="GL175" s="165"/>
      <c r="GM175" s="165"/>
      <c r="GN175" s="165"/>
      <c r="GO175" s="165"/>
      <c r="GP175" s="165"/>
      <c r="GQ175" s="165"/>
      <c r="GR175" s="165"/>
      <c r="GS175" s="165"/>
      <c r="GT175" s="165"/>
      <c r="GU175" s="165"/>
      <c r="GV175" s="165"/>
      <c r="GW175" s="165"/>
      <c r="GX175" s="165"/>
      <c r="GY175" s="165"/>
      <c r="GZ175" s="165"/>
      <c r="HA175" s="165"/>
      <c r="HB175" s="165"/>
      <c r="HC175" s="165"/>
    </row>
    <row r="176" spans="1:211" s="57" customFormat="1" ht="1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6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6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66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2"/>
      <c r="CQ176" s="162"/>
      <c r="CR176" s="162"/>
      <c r="CS176" s="162"/>
      <c r="CT176" s="162"/>
      <c r="CU176" s="162"/>
      <c r="CV176" s="162"/>
      <c r="CW176" s="162"/>
      <c r="CX176" s="162"/>
      <c r="CY176" s="162"/>
      <c r="CZ176" s="162"/>
      <c r="DA176" s="162"/>
      <c r="DB176" s="162"/>
      <c r="DC176" s="162"/>
      <c r="DD176" s="162"/>
      <c r="DE176" s="162"/>
      <c r="DF176" s="162"/>
      <c r="DG176" s="162"/>
      <c r="DH176" s="162"/>
      <c r="DI176" s="162"/>
      <c r="DJ176" s="162"/>
      <c r="DK176" s="162"/>
      <c r="DL176" s="162"/>
      <c r="DM176" s="162"/>
      <c r="DN176" s="162"/>
      <c r="DO176" s="162"/>
      <c r="DP176" s="162"/>
      <c r="DQ176" s="162"/>
      <c r="DR176" s="162"/>
      <c r="DS176" s="162"/>
      <c r="DT176" s="162"/>
      <c r="DU176" s="162"/>
      <c r="DV176" s="162"/>
      <c r="DW176" s="162"/>
      <c r="DX176" s="162"/>
      <c r="DY176" s="162"/>
      <c r="DZ176" s="162"/>
      <c r="EA176" s="162"/>
      <c r="EB176" s="162"/>
      <c r="EC176" s="162"/>
      <c r="ED176" s="162"/>
      <c r="EE176" s="162"/>
      <c r="EF176" s="162"/>
      <c r="EG176" s="162"/>
      <c r="EH176" s="162"/>
      <c r="EI176" s="162"/>
      <c r="EJ176" s="162"/>
      <c r="EK176" s="162"/>
      <c r="EL176" s="162"/>
      <c r="EM176" s="162"/>
      <c r="EN176" s="162"/>
      <c r="EO176" s="162"/>
      <c r="EP176" s="162"/>
      <c r="EQ176" s="162"/>
      <c r="ER176" s="162"/>
      <c r="ES176" s="162"/>
      <c r="ET176" s="162"/>
      <c r="EU176" s="162"/>
      <c r="EV176" s="162"/>
      <c r="EW176" s="162"/>
      <c r="EX176" s="162"/>
      <c r="EY176" s="162"/>
      <c r="EZ176" s="162"/>
      <c r="FA176" s="162"/>
      <c r="FB176" s="162"/>
      <c r="FC176" s="162"/>
      <c r="FD176" s="162"/>
      <c r="FE176" s="162"/>
      <c r="FF176" s="162"/>
      <c r="FG176" s="162"/>
      <c r="FH176" s="162"/>
      <c r="FI176" s="162"/>
      <c r="FJ176" s="162"/>
      <c r="FK176" s="162"/>
      <c r="FL176" s="162"/>
      <c r="FM176" s="162"/>
      <c r="FN176" s="162"/>
      <c r="FO176" s="162"/>
      <c r="FP176" s="162"/>
      <c r="FQ176" s="162"/>
      <c r="FR176" s="162"/>
      <c r="FS176" s="162"/>
      <c r="FT176" s="162"/>
      <c r="FU176" s="162"/>
      <c r="FV176" s="162"/>
      <c r="FW176" s="162"/>
      <c r="FX176" s="162"/>
      <c r="FY176" s="162"/>
      <c r="FZ176" s="162"/>
      <c r="GA176" s="162"/>
      <c r="GB176" s="162"/>
      <c r="GC176" s="162"/>
      <c r="GD176" s="162"/>
      <c r="GE176" s="162"/>
      <c r="GF176" s="162"/>
      <c r="GG176" s="162"/>
      <c r="GH176" s="162"/>
      <c r="GI176" s="162"/>
      <c r="GJ176" s="162"/>
      <c r="GK176" s="165"/>
      <c r="GL176" s="165"/>
      <c r="GM176" s="165"/>
      <c r="GN176" s="165"/>
      <c r="GO176" s="165"/>
      <c r="GP176" s="165"/>
      <c r="GQ176" s="165"/>
      <c r="GR176" s="165"/>
      <c r="GS176" s="165"/>
      <c r="GT176" s="165"/>
      <c r="GU176" s="165"/>
      <c r="GV176" s="165"/>
      <c r="GW176" s="165"/>
      <c r="GX176" s="165"/>
      <c r="GY176" s="165"/>
      <c r="GZ176" s="165"/>
      <c r="HA176" s="165"/>
      <c r="HB176" s="165"/>
      <c r="HC176" s="165"/>
    </row>
    <row r="177" spans="1:211" s="57" customFormat="1" ht="1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6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6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66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  <c r="CP177" s="162"/>
      <c r="CQ177" s="162"/>
      <c r="CR177" s="162"/>
      <c r="CS177" s="162"/>
      <c r="CT177" s="162"/>
      <c r="CU177" s="162"/>
      <c r="CV177" s="162"/>
      <c r="CW177" s="162"/>
      <c r="CX177" s="162"/>
      <c r="CY177" s="162"/>
      <c r="CZ177" s="162"/>
      <c r="DA177" s="162"/>
      <c r="DB177" s="162"/>
      <c r="DC177" s="162"/>
      <c r="DD177" s="162"/>
      <c r="DE177" s="162"/>
      <c r="DF177" s="162"/>
      <c r="DG177" s="162"/>
      <c r="DH177" s="162"/>
      <c r="DI177" s="162"/>
      <c r="DJ177" s="162"/>
      <c r="DK177" s="162"/>
      <c r="DL177" s="162"/>
      <c r="DM177" s="162"/>
      <c r="DN177" s="162"/>
      <c r="DO177" s="162"/>
      <c r="DP177" s="162"/>
      <c r="DQ177" s="162"/>
      <c r="DR177" s="162"/>
      <c r="DS177" s="162"/>
      <c r="DT177" s="162"/>
      <c r="DU177" s="162"/>
      <c r="DV177" s="162"/>
      <c r="DW177" s="162"/>
      <c r="DX177" s="162"/>
      <c r="DY177" s="162"/>
      <c r="DZ177" s="162"/>
      <c r="EA177" s="162"/>
      <c r="EB177" s="162"/>
      <c r="EC177" s="162"/>
      <c r="ED177" s="162"/>
      <c r="EE177" s="162"/>
      <c r="EF177" s="162"/>
      <c r="EG177" s="162"/>
      <c r="EH177" s="162"/>
      <c r="EI177" s="162"/>
      <c r="EJ177" s="162"/>
      <c r="EK177" s="162"/>
      <c r="EL177" s="162"/>
      <c r="EM177" s="162"/>
      <c r="EN177" s="162"/>
      <c r="EO177" s="162"/>
      <c r="EP177" s="162"/>
      <c r="EQ177" s="162"/>
      <c r="ER177" s="162"/>
      <c r="ES177" s="162"/>
      <c r="ET177" s="162"/>
      <c r="EU177" s="162"/>
      <c r="EV177" s="162"/>
      <c r="EW177" s="162"/>
      <c r="EX177" s="162"/>
      <c r="EY177" s="162"/>
      <c r="EZ177" s="162"/>
      <c r="FA177" s="162"/>
      <c r="FB177" s="162"/>
      <c r="FC177" s="162"/>
      <c r="FD177" s="162"/>
      <c r="FE177" s="162"/>
      <c r="FF177" s="162"/>
      <c r="FG177" s="162"/>
      <c r="FH177" s="162"/>
      <c r="FI177" s="162"/>
      <c r="FJ177" s="162"/>
      <c r="FK177" s="162"/>
      <c r="FL177" s="162"/>
      <c r="FM177" s="162"/>
      <c r="FN177" s="162"/>
      <c r="FO177" s="162"/>
      <c r="FP177" s="162"/>
      <c r="FQ177" s="162"/>
      <c r="FR177" s="162"/>
      <c r="FS177" s="162"/>
      <c r="FT177" s="162"/>
      <c r="FU177" s="162"/>
      <c r="FV177" s="162"/>
      <c r="FW177" s="162"/>
      <c r="FX177" s="162"/>
      <c r="FY177" s="162"/>
      <c r="FZ177" s="162"/>
      <c r="GA177" s="162"/>
      <c r="GB177" s="162"/>
      <c r="GC177" s="162"/>
      <c r="GD177" s="162"/>
      <c r="GE177" s="162"/>
      <c r="GF177" s="162"/>
      <c r="GG177" s="162"/>
      <c r="GH177" s="162"/>
      <c r="GI177" s="162"/>
      <c r="GJ177" s="162"/>
      <c r="GK177" s="165"/>
      <c r="GL177" s="165"/>
      <c r="GM177" s="165"/>
      <c r="GN177" s="165"/>
      <c r="GO177" s="165"/>
      <c r="GP177" s="165"/>
      <c r="GQ177" s="165"/>
      <c r="GR177" s="165"/>
      <c r="GS177" s="165"/>
      <c r="GT177" s="165"/>
      <c r="GU177" s="165"/>
      <c r="GV177" s="165"/>
      <c r="GW177" s="165"/>
      <c r="GX177" s="165"/>
      <c r="GY177" s="165"/>
      <c r="GZ177" s="165"/>
      <c r="HA177" s="165"/>
      <c r="HB177" s="165"/>
      <c r="HC177" s="165"/>
    </row>
    <row r="178" spans="1:211" s="57" customFormat="1" ht="1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6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6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66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162"/>
      <c r="CN178" s="162"/>
      <c r="CO178" s="162"/>
      <c r="CP178" s="162"/>
      <c r="CQ178" s="162"/>
      <c r="CR178" s="162"/>
      <c r="CS178" s="162"/>
      <c r="CT178" s="162"/>
      <c r="CU178" s="162"/>
      <c r="CV178" s="162"/>
      <c r="CW178" s="162"/>
      <c r="CX178" s="162"/>
      <c r="CY178" s="162"/>
      <c r="CZ178" s="162"/>
      <c r="DA178" s="162"/>
      <c r="DB178" s="162"/>
      <c r="DC178" s="162"/>
      <c r="DD178" s="162"/>
      <c r="DE178" s="162"/>
      <c r="DF178" s="162"/>
      <c r="DG178" s="162"/>
      <c r="DH178" s="162"/>
      <c r="DI178" s="162"/>
      <c r="DJ178" s="162"/>
      <c r="DK178" s="162"/>
      <c r="DL178" s="162"/>
      <c r="DM178" s="162"/>
      <c r="DN178" s="162"/>
      <c r="DO178" s="162"/>
      <c r="DP178" s="162"/>
      <c r="DQ178" s="162"/>
      <c r="DR178" s="162"/>
      <c r="DS178" s="162"/>
      <c r="DT178" s="162"/>
      <c r="DU178" s="162"/>
      <c r="DV178" s="162"/>
      <c r="DW178" s="162"/>
      <c r="DX178" s="162"/>
      <c r="DY178" s="162"/>
      <c r="DZ178" s="162"/>
      <c r="EA178" s="162"/>
      <c r="EB178" s="162"/>
      <c r="EC178" s="162"/>
      <c r="ED178" s="162"/>
      <c r="EE178" s="162"/>
      <c r="EF178" s="162"/>
      <c r="EG178" s="162"/>
      <c r="EH178" s="162"/>
      <c r="EI178" s="162"/>
      <c r="EJ178" s="162"/>
      <c r="EK178" s="162"/>
      <c r="EL178" s="162"/>
      <c r="EM178" s="162"/>
      <c r="EN178" s="162"/>
      <c r="EO178" s="162"/>
      <c r="EP178" s="162"/>
      <c r="EQ178" s="162"/>
      <c r="ER178" s="162"/>
      <c r="ES178" s="162"/>
      <c r="ET178" s="162"/>
      <c r="EU178" s="162"/>
      <c r="EV178" s="162"/>
      <c r="EW178" s="162"/>
      <c r="EX178" s="162"/>
      <c r="EY178" s="162"/>
      <c r="EZ178" s="162"/>
      <c r="FA178" s="162"/>
      <c r="FB178" s="162"/>
      <c r="FC178" s="162"/>
      <c r="FD178" s="162"/>
      <c r="FE178" s="162"/>
      <c r="FF178" s="162"/>
      <c r="FG178" s="162"/>
      <c r="FH178" s="162"/>
      <c r="FI178" s="162"/>
      <c r="FJ178" s="162"/>
      <c r="FK178" s="162"/>
      <c r="FL178" s="162"/>
      <c r="FM178" s="162"/>
      <c r="FN178" s="162"/>
      <c r="FO178" s="162"/>
      <c r="FP178" s="162"/>
      <c r="FQ178" s="162"/>
      <c r="FR178" s="162"/>
      <c r="FS178" s="162"/>
      <c r="FT178" s="162"/>
      <c r="FU178" s="162"/>
      <c r="FV178" s="162"/>
      <c r="FW178" s="162"/>
      <c r="FX178" s="162"/>
      <c r="FY178" s="162"/>
      <c r="FZ178" s="162"/>
      <c r="GA178" s="162"/>
      <c r="GB178" s="162"/>
      <c r="GC178" s="162"/>
      <c r="GD178" s="162"/>
      <c r="GE178" s="162"/>
      <c r="GF178" s="162"/>
      <c r="GG178" s="162"/>
      <c r="GH178" s="162"/>
      <c r="GI178" s="162"/>
      <c r="GJ178" s="162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</row>
    <row r="179" spans="1:211" s="57" customFormat="1" ht="1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6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6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66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2"/>
      <c r="EO179" s="162"/>
      <c r="EP179" s="162"/>
      <c r="EQ179" s="162"/>
      <c r="ER179" s="162"/>
      <c r="ES179" s="162"/>
      <c r="ET179" s="162"/>
      <c r="EU179" s="162"/>
      <c r="EV179" s="162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  <c r="FK179" s="162"/>
      <c r="FL179" s="162"/>
      <c r="FM179" s="162"/>
      <c r="FN179" s="162"/>
      <c r="FO179" s="162"/>
      <c r="FP179" s="162"/>
      <c r="FQ179" s="162"/>
      <c r="FR179" s="162"/>
      <c r="FS179" s="162"/>
      <c r="FT179" s="162"/>
      <c r="FU179" s="162"/>
      <c r="FV179" s="162"/>
      <c r="FW179" s="162"/>
      <c r="FX179" s="162"/>
      <c r="FY179" s="162"/>
      <c r="FZ179" s="162"/>
      <c r="GA179" s="162"/>
      <c r="GB179" s="162"/>
      <c r="GC179" s="162"/>
      <c r="GD179" s="162"/>
      <c r="GE179" s="162"/>
      <c r="GF179" s="162"/>
      <c r="GG179" s="162"/>
      <c r="GH179" s="162"/>
      <c r="GI179" s="162"/>
      <c r="GJ179" s="162"/>
      <c r="GK179" s="165"/>
      <c r="GL179" s="165"/>
      <c r="GM179" s="165"/>
      <c r="GN179" s="165"/>
      <c r="GO179" s="165"/>
      <c r="GP179" s="165"/>
      <c r="GQ179" s="165"/>
      <c r="GR179" s="165"/>
      <c r="GS179" s="165"/>
      <c r="GT179" s="165"/>
      <c r="GU179" s="165"/>
      <c r="GV179" s="165"/>
      <c r="GW179" s="165"/>
      <c r="GX179" s="165"/>
      <c r="GY179" s="165"/>
      <c r="GZ179" s="165"/>
      <c r="HA179" s="165"/>
      <c r="HB179" s="165"/>
      <c r="HC179" s="165"/>
    </row>
    <row r="180" spans="1:211" s="57" customFormat="1" ht="1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6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6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66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2"/>
      <c r="DE180" s="162"/>
      <c r="DF180" s="162"/>
      <c r="DG180" s="162"/>
      <c r="DH180" s="162"/>
      <c r="DI180" s="162"/>
      <c r="DJ180" s="162"/>
      <c r="DK180" s="162"/>
      <c r="DL180" s="162"/>
      <c r="DM180" s="162"/>
      <c r="DN180" s="162"/>
      <c r="DO180" s="162"/>
      <c r="DP180" s="162"/>
      <c r="DQ180" s="162"/>
      <c r="DR180" s="162"/>
      <c r="DS180" s="162"/>
      <c r="DT180" s="162"/>
      <c r="DU180" s="162"/>
      <c r="DV180" s="162"/>
      <c r="DW180" s="162"/>
      <c r="DX180" s="162"/>
      <c r="DY180" s="162"/>
      <c r="DZ180" s="162"/>
      <c r="EA180" s="162"/>
      <c r="EB180" s="162"/>
      <c r="EC180" s="162"/>
      <c r="ED180" s="162"/>
      <c r="EE180" s="162"/>
      <c r="EF180" s="162"/>
      <c r="EG180" s="162"/>
      <c r="EH180" s="162"/>
      <c r="EI180" s="162"/>
      <c r="EJ180" s="162"/>
      <c r="EK180" s="162"/>
      <c r="EL180" s="162"/>
      <c r="EM180" s="162"/>
      <c r="EN180" s="162"/>
      <c r="EO180" s="162"/>
      <c r="EP180" s="162"/>
      <c r="EQ180" s="162"/>
      <c r="ER180" s="162"/>
      <c r="ES180" s="162"/>
      <c r="ET180" s="162"/>
      <c r="EU180" s="162"/>
      <c r="EV180" s="162"/>
      <c r="EW180" s="162"/>
      <c r="EX180" s="162"/>
      <c r="EY180" s="162"/>
      <c r="EZ180" s="162"/>
      <c r="FA180" s="162"/>
      <c r="FB180" s="162"/>
      <c r="FC180" s="162"/>
      <c r="FD180" s="162"/>
      <c r="FE180" s="162"/>
      <c r="FF180" s="162"/>
      <c r="FG180" s="162"/>
      <c r="FH180" s="162"/>
      <c r="FI180" s="162"/>
      <c r="FJ180" s="162"/>
      <c r="FK180" s="162"/>
      <c r="FL180" s="162"/>
      <c r="FM180" s="162"/>
      <c r="FN180" s="162"/>
      <c r="FO180" s="162"/>
      <c r="FP180" s="162"/>
      <c r="FQ180" s="162"/>
      <c r="FR180" s="162"/>
      <c r="FS180" s="162"/>
      <c r="FT180" s="162"/>
      <c r="FU180" s="162"/>
      <c r="FV180" s="162"/>
      <c r="FW180" s="162"/>
      <c r="FX180" s="162"/>
      <c r="FY180" s="162"/>
      <c r="FZ180" s="162"/>
      <c r="GA180" s="162"/>
      <c r="GB180" s="162"/>
      <c r="GC180" s="162"/>
      <c r="GD180" s="162"/>
      <c r="GE180" s="162"/>
      <c r="GF180" s="162"/>
      <c r="GG180" s="162"/>
      <c r="GH180" s="162"/>
      <c r="GI180" s="162"/>
      <c r="GJ180" s="162"/>
      <c r="GK180" s="165"/>
      <c r="GL180" s="165"/>
      <c r="GM180" s="165"/>
      <c r="GN180" s="165"/>
      <c r="GO180" s="165"/>
      <c r="GP180" s="165"/>
      <c r="GQ180" s="165"/>
      <c r="GR180" s="165"/>
      <c r="GS180" s="165"/>
      <c r="GT180" s="165"/>
      <c r="GU180" s="165"/>
      <c r="GV180" s="165"/>
      <c r="GW180" s="165"/>
      <c r="GX180" s="165"/>
      <c r="GY180" s="165"/>
      <c r="GZ180" s="165"/>
      <c r="HA180" s="165"/>
      <c r="HB180" s="165"/>
      <c r="HC180" s="165"/>
    </row>
    <row r="181" spans="1:211" s="57" customFormat="1" ht="1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6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6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66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2"/>
      <c r="CE181" s="162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2"/>
      <c r="DB181" s="162"/>
      <c r="DC181" s="162"/>
      <c r="DD181" s="162"/>
      <c r="DE181" s="162"/>
      <c r="DF181" s="162"/>
      <c r="DG181" s="162"/>
      <c r="DH181" s="162"/>
      <c r="DI181" s="162"/>
      <c r="DJ181" s="162"/>
      <c r="DK181" s="162"/>
      <c r="DL181" s="162"/>
      <c r="DM181" s="162"/>
      <c r="DN181" s="162"/>
      <c r="DO181" s="162"/>
      <c r="DP181" s="162"/>
      <c r="DQ181" s="162"/>
      <c r="DR181" s="162"/>
      <c r="DS181" s="162"/>
      <c r="DT181" s="162"/>
      <c r="DU181" s="162"/>
      <c r="DV181" s="162"/>
      <c r="DW181" s="162"/>
      <c r="DX181" s="162"/>
      <c r="DY181" s="162"/>
      <c r="DZ181" s="162"/>
      <c r="EA181" s="162"/>
      <c r="EB181" s="162"/>
      <c r="EC181" s="162"/>
      <c r="ED181" s="162"/>
      <c r="EE181" s="162"/>
      <c r="EF181" s="162"/>
      <c r="EG181" s="162"/>
      <c r="EH181" s="162"/>
      <c r="EI181" s="162"/>
      <c r="EJ181" s="162"/>
      <c r="EK181" s="162"/>
      <c r="EL181" s="162"/>
      <c r="EM181" s="162"/>
      <c r="EN181" s="162"/>
      <c r="EO181" s="162"/>
      <c r="EP181" s="162"/>
      <c r="EQ181" s="162"/>
      <c r="ER181" s="162"/>
      <c r="ES181" s="162"/>
      <c r="ET181" s="162"/>
      <c r="EU181" s="162"/>
      <c r="EV181" s="162"/>
      <c r="EW181" s="162"/>
      <c r="EX181" s="162"/>
      <c r="EY181" s="162"/>
      <c r="EZ181" s="162"/>
      <c r="FA181" s="162"/>
      <c r="FB181" s="162"/>
      <c r="FC181" s="162"/>
      <c r="FD181" s="162"/>
      <c r="FE181" s="162"/>
      <c r="FF181" s="162"/>
      <c r="FG181" s="162"/>
      <c r="FH181" s="162"/>
      <c r="FI181" s="162"/>
      <c r="FJ181" s="162"/>
      <c r="FK181" s="162"/>
      <c r="FL181" s="162"/>
      <c r="FM181" s="162"/>
      <c r="FN181" s="162"/>
      <c r="FO181" s="162"/>
      <c r="FP181" s="162"/>
      <c r="FQ181" s="162"/>
      <c r="FR181" s="162"/>
      <c r="FS181" s="162"/>
      <c r="FT181" s="162"/>
      <c r="FU181" s="162"/>
      <c r="FV181" s="162"/>
      <c r="FW181" s="162"/>
      <c r="FX181" s="162"/>
      <c r="FY181" s="162"/>
      <c r="FZ181" s="162"/>
      <c r="GA181" s="162"/>
      <c r="GB181" s="162"/>
      <c r="GC181" s="162"/>
      <c r="GD181" s="162"/>
      <c r="GE181" s="162"/>
      <c r="GF181" s="162"/>
      <c r="GG181" s="162"/>
      <c r="GH181" s="162"/>
      <c r="GI181" s="162"/>
      <c r="GJ181" s="162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</row>
    <row r="182" spans="1:211" s="57" customFormat="1" ht="1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6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6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66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2"/>
      <c r="EO182" s="162"/>
      <c r="EP182" s="162"/>
      <c r="EQ182" s="162"/>
      <c r="ER182" s="162"/>
      <c r="ES182" s="162"/>
      <c r="ET182" s="162"/>
      <c r="EU182" s="162"/>
      <c r="EV182" s="162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  <c r="FK182" s="162"/>
      <c r="FL182" s="162"/>
      <c r="FM182" s="162"/>
      <c r="FN182" s="162"/>
      <c r="FO182" s="162"/>
      <c r="FP182" s="162"/>
      <c r="FQ182" s="162"/>
      <c r="FR182" s="162"/>
      <c r="FS182" s="162"/>
      <c r="FT182" s="162"/>
      <c r="FU182" s="162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2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</row>
    <row r="183" spans="1:211" s="57" customFormat="1" ht="1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6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6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66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  <c r="EM183" s="162"/>
      <c r="EN183" s="162"/>
      <c r="EO183" s="162"/>
      <c r="EP183" s="162"/>
      <c r="EQ183" s="162"/>
      <c r="ER183" s="162"/>
      <c r="ES183" s="162"/>
      <c r="ET183" s="162"/>
      <c r="EU183" s="162"/>
      <c r="EV183" s="162"/>
      <c r="EW183" s="162"/>
      <c r="EX183" s="162"/>
      <c r="EY183" s="162"/>
      <c r="EZ183" s="162"/>
      <c r="FA183" s="162"/>
      <c r="FB183" s="162"/>
      <c r="FC183" s="162"/>
      <c r="FD183" s="162"/>
      <c r="FE183" s="162"/>
      <c r="FF183" s="162"/>
      <c r="FG183" s="162"/>
      <c r="FH183" s="162"/>
      <c r="FI183" s="162"/>
      <c r="FJ183" s="162"/>
      <c r="FK183" s="162"/>
      <c r="FL183" s="162"/>
      <c r="FM183" s="162"/>
      <c r="FN183" s="162"/>
      <c r="FO183" s="162"/>
      <c r="FP183" s="162"/>
      <c r="FQ183" s="162"/>
      <c r="FR183" s="162"/>
      <c r="FS183" s="162"/>
      <c r="FT183" s="162"/>
      <c r="FU183" s="162"/>
      <c r="FV183" s="162"/>
      <c r="FW183" s="162"/>
      <c r="FX183" s="162"/>
      <c r="FY183" s="162"/>
      <c r="FZ183" s="162"/>
      <c r="GA183" s="162"/>
      <c r="GB183" s="162"/>
      <c r="GC183" s="162"/>
      <c r="GD183" s="162"/>
      <c r="GE183" s="162"/>
      <c r="GF183" s="162"/>
      <c r="GG183" s="162"/>
      <c r="GH183" s="162"/>
      <c r="GI183" s="162"/>
      <c r="GJ183" s="162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</row>
    <row r="184" spans="1:211" s="57" customFormat="1" ht="1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6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6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66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  <c r="DG184" s="162"/>
      <c r="DH184" s="162"/>
      <c r="DI184" s="162"/>
      <c r="DJ184" s="162"/>
      <c r="DK184" s="162"/>
      <c r="DL184" s="162"/>
      <c r="DM184" s="162"/>
      <c r="DN184" s="162"/>
      <c r="DO184" s="162"/>
      <c r="DP184" s="162"/>
      <c r="DQ184" s="162"/>
      <c r="DR184" s="162"/>
      <c r="DS184" s="162"/>
      <c r="DT184" s="162"/>
      <c r="DU184" s="162"/>
      <c r="DV184" s="162"/>
      <c r="DW184" s="162"/>
      <c r="DX184" s="162"/>
      <c r="DY184" s="162"/>
      <c r="DZ184" s="162"/>
      <c r="EA184" s="162"/>
      <c r="EB184" s="162"/>
      <c r="EC184" s="162"/>
      <c r="ED184" s="162"/>
      <c r="EE184" s="162"/>
      <c r="EF184" s="162"/>
      <c r="EG184" s="162"/>
      <c r="EH184" s="162"/>
      <c r="EI184" s="162"/>
      <c r="EJ184" s="162"/>
      <c r="EK184" s="162"/>
      <c r="EL184" s="162"/>
      <c r="EM184" s="162"/>
      <c r="EN184" s="162"/>
      <c r="EO184" s="162"/>
      <c r="EP184" s="162"/>
      <c r="EQ184" s="162"/>
      <c r="ER184" s="162"/>
      <c r="ES184" s="162"/>
      <c r="ET184" s="162"/>
      <c r="EU184" s="162"/>
      <c r="EV184" s="162"/>
      <c r="EW184" s="162"/>
      <c r="EX184" s="162"/>
      <c r="EY184" s="162"/>
      <c r="EZ184" s="162"/>
      <c r="FA184" s="162"/>
      <c r="FB184" s="162"/>
      <c r="FC184" s="162"/>
      <c r="FD184" s="162"/>
      <c r="FE184" s="162"/>
      <c r="FF184" s="162"/>
      <c r="FG184" s="162"/>
      <c r="FH184" s="162"/>
      <c r="FI184" s="162"/>
      <c r="FJ184" s="162"/>
      <c r="FK184" s="162"/>
      <c r="FL184" s="162"/>
      <c r="FM184" s="162"/>
      <c r="FN184" s="162"/>
      <c r="FO184" s="162"/>
      <c r="FP184" s="162"/>
      <c r="FQ184" s="162"/>
      <c r="FR184" s="162"/>
      <c r="FS184" s="162"/>
      <c r="FT184" s="162"/>
      <c r="FU184" s="162"/>
      <c r="FV184" s="162"/>
      <c r="FW184" s="162"/>
      <c r="FX184" s="162"/>
      <c r="FY184" s="162"/>
      <c r="FZ184" s="162"/>
      <c r="GA184" s="162"/>
      <c r="GB184" s="162"/>
      <c r="GC184" s="162"/>
      <c r="GD184" s="162"/>
      <c r="GE184" s="162"/>
      <c r="GF184" s="162"/>
      <c r="GG184" s="162"/>
      <c r="GH184" s="162"/>
      <c r="GI184" s="162"/>
      <c r="GJ184" s="162"/>
      <c r="GK184" s="165"/>
      <c r="GL184" s="165"/>
      <c r="GM184" s="165"/>
      <c r="GN184" s="165"/>
      <c r="GO184" s="165"/>
      <c r="GP184" s="165"/>
      <c r="GQ184" s="165"/>
      <c r="GR184" s="165"/>
      <c r="GS184" s="165"/>
      <c r="GT184" s="165"/>
      <c r="GU184" s="165"/>
      <c r="GV184" s="165"/>
      <c r="GW184" s="165"/>
      <c r="GX184" s="165"/>
      <c r="GY184" s="165"/>
      <c r="GZ184" s="165"/>
      <c r="HA184" s="165"/>
      <c r="HB184" s="165"/>
      <c r="HC184" s="165"/>
    </row>
    <row r="185" spans="1:211" s="57" customFormat="1" ht="1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6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6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66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2"/>
      <c r="DE185" s="162"/>
      <c r="DF185" s="162"/>
      <c r="DG185" s="162"/>
      <c r="DH185" s="162"/>
      <c r="DI185" s="162"/>
      <c r="DJ185" s="162"/>
      <c r="DK185" s="162"/>
      <c r="DL185" s="162"/>
      <c r="DM185" s="162"/>
      <c r="DN185" s="162"/>
      <c r="DO185" s="162"/>
      <c r="DP185" s="162"/>
      <c r="DQ185" s="162"/>
      <c r="DR185" s="162"/>
      <c r="DS185" s="162"/>
      <c r="DT185" s="162"/>
      <c r="DU185" s="162"/>
      <c r="DV185" s="162"/>
      <c r="DW185" s="162"/>
      <c r="DX185" s="162"/>
      <c r="DY185" s="162"/>
      <c r="DZ185" s="162"/>
      <c r="EA185" s="162"/>
      <c r="EB185" s="162"/>
      <c r="EC185" s="162"/>
      <c r="ED185" s="162"/>
      <c r="EE185" s="162"/>
      <c r="EF185" s="162"/>
      <c r="EG185" s="162"/>
      <c r="EH185" s="162"/>
      <c r="EI185" s="162"/>
      <c r="EJ185" s="162"/>
      <c r="EK185" s="162"/>
      <c r="EL185" s="162"/>
      <c r="EM185" s="162"/>
      <c r="EN185" s="162"/>
      <c r="EO185" s="162"/>
      <c r="EP185" s="162"/>
      <c r="EQ185" s="162"/>
      <c r="ER185" s="162"/>
      <c r="ES185" s="162"/>
      <c r="ET185" s="162"/>
      <c r="EU185" s="162"/>
      <c r="EV185" s="162"/>
      <c r="EW185" s="162"/>
      <c r="EX185" s="162"/>
      <c r="EY185" s="162"/>
      <c r="EZ185" s="162"/>
      <c r="FA185" s="162"/>
      <c r="FB185" s="162"/>
      <c r="FC185" s="162"/>
      <c r="FD185" s="162"/>
      <c r="FE185" s="162"/>
      <c r="FF185" s="162"/>
      <c r="FG185" s="162"/>
      <c r="FH185" s="162"/>
      <c r="FI185" s="162"/>
      <c r="FJ185" s="162"/>
      <c r="FK185" s="162"/>
      <c r="FL185" s="162"/>
      <c r="FM185" s="162"/>
      <c r="FN185" s="162"/>
      <c r="FO185" s="162"/>
      <c r="FP185" s="162"/>
      <c r="FQ185" s="162"/>
      <c r="FR185" s="162"/>
      <c r="FS185" s="162"/>
      <c r="FT185" s="162"/>
      <c r="FU185" s="162"/>
      <c r="FV185" s="162"/>
      <c r="FW185" s="162"/>
      <c r="FX185" s="162"/>
      <c r="FY185" s="162"/>
      <c r="FZ185" s="162"/>
      <c r="GA185" s="162"/>
      <c r="GB185" s="162"/>
      <c r="GC185" s="162"/>
      <c r="GD185" s="162"/>
      <c r="GE185" s="162"/>
      <c r="GF185" s="162"/>
      <c r="GG185" s="162"/>
      <c r="GH185" s="162"/>
      <c r="GI185" s="162"/>
      <c r="GJ185" s="162"/>
      <c r="GK185" s="165"/>
      <c r="GL185" s="165"/>
      <c r="GM185" s="165"/>
      <c r="GN185" s="165"/>
      <c r="GO185" s="165"/>
      <c r="GP185" s="165"/>
      <c r="GQ185" s="165"/>
      <c r="GR185" s="165"/>
      <c r="GS185" s="165"/>
      <c r="GT185" s="165"/>
      <c r="GU185" s="165"/>
      <c r="GV185" s="165"/>
      <c r="GW185" s="165"/>
      <c r="GX185" s="165"/>
      <c r="GY185" s="165"/>
      <c r="GZ185" s="165"/>
      <c r="HA185" s="165"/>
      <c r="HB185" s="165"/>
      <c r="HC185" s="165"/>
    </row>
    <row r="186" spans="1:211" s="57" customFormat="1" ht="1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6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6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66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2"/>
      <c r="DE186" s="162"/>
      <c r="DF186" s="162"/>
      <c r="DG186" s="162"/>
      <c r="DH186" s="162"/>
      <c r="DI186" s="162"/>
      <c r="DJ186" s="162"/>
      <c r="DK186" s="162"/>
      <c r="DL186" s="162"/>
      <c r="DM186" s="162"/>
      <c r="DN186" s="162"/>
      <c r="DO186" s="162"/>
      <c r="DP186" s="162"/>
      <c r="DQ186" s="162"/>
      <c r="DR186" s="162"/>
      <c r="DS186" s="162"/>
      <c r="DT186" s="162"/>
      <c r="DU186" s="162"/>
      <c r="DV186" s="162"/>
      <c r="DW186" s="162"/>
      <c r="DX186" s="162"/>
      <c r="DY186" s="162"/>
      <c r="DZ186" s="162"/>
      <c r="EA186" s="162"/>
      <c r="EB186" s="162"/>
      <c r="EC186" s="162"/>
      <c r="ED186" s="162"/>
      <c r="EE186" s="162"/>
      <c r="EF186" s="162"/>
      <c r="EG186" s="162"/>
      <c r="EH186" s="162"/>
      <c r="EI186" s="162"/>
      <c r="EJ186" s="162"/>
      <c r="EK186" s="162"/>
      <c r="EL186" s="162"/>
      <c r="EM186" s="162"/>
      <c r="EN186" s="162"/>
      <c r="EO186" s="162"/>
      <c r="EP186" s="162"/>
      <c r="EQ186" s="162"/>
      <c r="ER186" s="162"/>
      <c r="ES186" s="162"/>
      <c r="ET186" s="162"/>
      <c r="EU186" s="162"/>
      <c r="EV186" s="162"/>
      <c r="EW186" s="162"/>
      <c r="EX186" s="162"/>
      <c r="EY186" s="162"/>
      <c r="EZ186" s="162"/>
      <c r="FA186" s="162"/>
      <c r="FB186" s="162"/>
      <c r="FC186" s="162"/>
      <c r="FD186" s="162"/>
      <c r="FE186" s="162"/>
      <c r="FF186" s="162"/>
      <c r="FG186" s="162"/>
      <c r="FH186" s="162"/>
      <c r="FI186" s="162"/>
      <c r="FJ186" s="162"/>
      <c r="FK186" s="162"/>
      <c r="FL186" s="162"/>
      <c r="FM186" s="162"/>
      <c r="FN186" s="162"/>
      <c r="FO186" s="162"/>
      <c r="FP186" s="162"/>
      <c r="FQ186" s="162"/>
      <c r="FR186" s="162"/>
      <c r="FS186" s="162"/>
      <c r="FT186" s="162"/>
      <c r="FU186" s="162"/>
      <c r="FV186" s="162"/>
      <c r="FW186" s="162"/>
      <c r="FX186" s="162"/>
      <c r="FY186" s="162"/>
      <c r="FZ186" s="162"/>
      <c r="GA186" s="162"/>
      <c r="GB186" s="162"/>
      <c r="GC186" s="162"/>
      <c r="GD186" s="162"/>
      <c r="GE186" s="162"/>
      <c r="GF186" s="162"/>
      <c r="GG186" s="162"/>
      <c r="GH186" s="162"/>
      <c r="GI186" s="162"/>
      <c r="GJ186" s="162"/>
      <c r="GK186" s="165"/>
      <c r="GL186" s="165"/>
      <c r="GM186" s="165"/>
      <c r="GN186" s="165"/>
      <c r="GO186" s="165"/>
      <c r="GP186" s="165"/>
      <c r="GQ186" s="165"/>
      <c r="GR186" s="165"/>
      <c r="GS186" s="165"/>
      <c r="GT186" s="165"/>
      <c r="GU186" s="165"/>
      <c r="GV186" s="165"/>
      <c r="GW186" s="165"/>
      <c r="GX186" s="165"/>
      <c r="GY186" s="165"/>
      <c r="GZ186" s="165"/>
      <c r="HA186" s="165"/>
      <c r="HB186" s="165"/>
      <c r="HC186" s="165"/>
    </row>
    <row r="187" spans="1:211" s="57" customFormat="1" ht="1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6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6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66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2"/>
      <c r="FQ187" s="162"/>
      <c r="FR187" s="162"/>
      <c r="FS187" s="162"/>
      <c r="FT187" s="162"/>
      <c r="FU187" s="162"/>
      <c r="FV187" s="162"/>
      <c r="FW187" s="162"/>
      <c r="FX187" s="162"/>
      <c r="FY187" s="162"/>
      <c r="FZ187" s="162"/>
      <c r="GA187" s="162"/>
      <c r="GB187" s="162"/>
      <c r="GC187" s="162"/>
      <c r="GD187" s="162"/>
      <c r="GE187" s="162"/>
      <c r="GF187" s="162"/>
      <c r="GG187" s="162"/>
      <c r="GH187" s="162"/>
      <c r="GI187" s="162"/>
      <c r="GJ187" s="162"/>
      <c r="GK187" s="165"/>
      <c r="GL187" s="165"/>
      <c r="GM187" s="165"/>
      <c r="GN187" s="165"/>
      <c r="GO187" s="165"/>
      <c r="GP187" s="165"/>
      <c r="GQ187" s="165"/>
      <c r="GR187" s="165"/>
      <c r="GS187" s="165"/>
      <c r="GT187" s="165"/>
      <c r="GU187" s="165"/>
      <c r="GV187" s="165"/>
      <c r="GW187" s="165"/>
      <c r="GX187" s="165"/>
      <c r="GY187" s="165"/>
      <c r="GZ187" s="165"/>
      <c r="HA187" s="165"/>
      <c r="HB187" s="165"/>
      <c r="HC187" s="165"/>
    </row>
    <row r="188" spans="1:211" s="57" customFormat="1" ht="1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6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6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66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2"/>
      <c r="ES188" s="162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2"/>
      <c r="FQ188" s="162"/>
      <c r="FR188" s="162"/>
      <c r="FS188" s="162"/>
      <c r="FT188" s="162"/>
      <c r="FU188" s="162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5"/>
      <c r="GL188" s="165"/>
      <c r="GM188" s="165"/>
      <c r="GN188" s="165"/>
      <c r="GO188" s="165"/>
      <c r="GP188" s="165"/>
      <c r="GQ188" s="165"/>
      <c r="GR188" s="165"/>
      <c r="GS188" s="165"/>
      <c r="GT188" s="165"/>
      <c r="GU188" s="165"/>
      <c r="GV188" s="165"/>
      <c r="GW188" s="165"/>
      <c r="GX188" s="165"/>
      <c r="GY188" s="165"/>
      <c r="GZ188" s="165"/>
      <c r="HA188" s="165"/>
      <c r="HB188" s="165"/>
      <c r="HC188" s="165"/>
    </row>
    <row r="189" spans="1:211" s="57" customFormat="1" ht="1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6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6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66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  <c r="EP189" s="162"/>
      <c r="EQ189" s="162"/>
      <c r="ER189" s="162"/>
      <c r="ES189" s="162"/>
      <c r="ET189" s="162"/>
      <c r="EU189" s="162"/>
      <c r="EV189" s="162"/>
      <c r="EW189" s="162"/>
      <c r="EX189" s="162"/>
      <c r="EY189" s="162"/>
      <c r="EZ189" s="162"/>
      <c r="FA189" s="162"/>
      <c r="FB189" s="162"/>
      <c r="FC189" s="162"/>
      <c r="FD189" s="162"/>
      <c r="FE189" s="162"/>
      <c r="FF189" s="162"/>
      <c r="FG189" s="162"/>
      <c r="FH189" s="162"/>
      <c r="FI189" s="162"/>
      <c r="FJ189" s="162"/>
      <c r="FK189" s="162"/>
      <c r="FL189" s="162"/>
      <c r="FM189" s="162"/>
      <c r="FN189" s="162"/>
      <c r="FO189" s="162"/>
      <c r="FP189" s="162"/>
      <c r="FQ189" s="162"/>
      <c r="FR189" s="162"/>
      <c r="FS189" s="162"/>
      <c r="FT189" s="162"/>
      <c r="FU189" s="162"/>
      <c r="FV189" s="162"/>
      <c r="FW189" s="162"/>
      <c r="FX189" s="162"/>
      <c r="FY189" s="162"/>
      <c r="FZ189" s="162"/>
      <c r="GA189" s="162"/>
      <c r="GB189" s="162"/>
      <c r="GC189" s="162"/>
      <c r="GD189" s="162"/>
      <c r="GE189" s="162"/>
      <c r="GF189" s="162"/>
      <c r="GG189" s="162"/>
      <c r="GH189" s="162"/>
      <c r="GI189" s="162"/>
      <c r="GJ189" s="162"/>
      <c r="GK189" s="165"/>
      <c r="GL189" s="165"/>
      <c r="GM189" s="165"/>
      <c r="GN189" s="165"/>
      <c r="GO189" s="165"/>
      <c r="GP189" s="165"/>
      <c r="GQ189" s="165"/>
      <c r="GR189" s="165"/>
      <c r="GS189" s="165"/>
      <c r="GT189" s="165"/>
      <c r="GU189" s="165"/>
      <c r="GV189" s="165"/>
      <c r="GW189" s="165"/>
      <c r="GX189" s="165"/>
      <c r="GY189" s="165"/>
      <c r="GZ189" s="165"/>
      <c r="HA189" s="165"/>
      <c r="HB189" s="165"/>
      <c r="HC189" s="165"/>
    </row>
    <row r="190" spans="1:211" s="57" customFormat="1" ht="1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6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6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66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2"/>
      <c r="ER190" s="162"/>
      <c r="ES190" s="162"/>
      <c r="ET190" s="162"/>
      <c r="EU190" s="162"/>
      <c r="EV190" s="162"/>
      <c r="EW190" s="162"/>
      <c r="EX190" s="162"/>
      <c r="EY190" s="162"/>
      <c r="EZ190" s="162"/>
      <c r="FA190" s="162"/>
      <c r="FB190" s="162"/>
      <c r="FC190" s="162"/>
      <c r="FD190" s="162"/>
      <c r="FE190" s="162"/>
      <c r="FF190" s="162"/>
      <c r="FG190" s="162"/>
      <c r="FH190" s="162"/>
      <c r="FI190" s="162"/>
      <c r="FJ190" s="162"/>
      <c r="FK190" s="162"/>
      <c r="FL190" s="162"/>
      <c r="FM190" s="162"/>
      <c r="FN190" s="162"/>
      <c r="FO190" s="162"/>
      <c r="FP190" s="162"/>
      <c r="FQ190" s="162"/>
      <c r="FR190" s="162"/>
      <c r="FS190" s="162"/>
      <c r="FT190" s="162"/>
      <c r="FU190" s="162"/>
      <c r="FV190" s="162"/>
      <c r="FW190" s="162"/>
      <c r="FX190" s="162"/>
      <c r="FY190" s="162"/>
      <c r="FZ190" s="162"/>
      <c r="GA190" s="162"/>
      <c r="GB190" s="162"/>
      <c r="GC190" s="162"/>
      <c r="GD190" s="162"/>
      <c r="GE190" s="162"/>
      <c r="GF190" s="162"/>
      <c r="GG190" s="162"/>
      <c r="GH190" s="162"/>
      <c r="GI190" s="162"/>
      <c r="GJ190" s="162"/>
      <c r="GK190" s="165"/>
      <c r="GL190" s="165"/>
      <c r="GM190" s="165"/>
      <c r="GN190" s="165"/>
      <c r="GO190" s="165"/>
      <c r="GP190" s="165"/>
      <c r="GQ190" s="165"/>
      <c r="GR190" s="165"/>
      <c r="GS190" s="165"/>
      <c r="GT190" s="165"/>
      <c r="GU190" s="165"/>
      <c r="GV190" s="165"/>
      <c r="GW190" s="165"/>
      <c r="GX190" s="165"/>
      <c r="GY190" s="165"/>
      <c r="GZ190" s="165"/>
      <c r="HA190" s="165"/>
      <c r="HB190" s="165"/>
      <c r="HC190" s="165"/>
    </row>
    <row r="191" spans="1:211" s="57" customFormat="1" ht="1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6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6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66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  <c r="EP191" s="162"/>
      <c r="EQ191" s="162"/>
      <c r="ER191" s="162"/>
      <c r="ES191" s="162"/>
      <c r="ET191" s="162"/>
      <c r="EU191" s="162"/>
      <c r="EV191" s="162"/>
      <c r="EW191" s="162"/>
      <c r="EX191" s="162"/>
      <c r="EY191" s="162"/>
      <c r="EZ191" s="162"/>
      <c r="FA191" s="162"/>
      <c r="FB191" s="162"/>
      <c r="FC191" s="162"/>
      <c r="FD191" s="162"/>
      <c r="FE191" s="162"/>
      <c r="FF191" s="162"/>
      <c r="FG191" s="162"/>
      <c r="FH191" s="162"/>
      <c r="FI191" s="162"/>
      <c r="FJ191" s="162"/>
      <c r="FK191" s="162"/>
      <c r="FL191" s="162"/>
      <c r="FM191" s="162"/>
      <c r="FN191" s="162"/>
      <c r="FO191" s="162"/>
      <c r="FP191" s="162"/>
      <c r="FQ191" s="162"/>
      <c r="FR191" s="162"/>
      <c r="FS191" s="162"/>
      <c r="FT191" s="162"/>
      <c r="FU191" s="162"/>
      <c r="FV191" s="162"/>
      <c r="FW191" s="162"/>
      <c r="FX191" s="162"/>
      <c r="FY191" s="162"/>
      <c r="FZ191" s="162"/>
      <c r="GA191" s="162"/>
      <c r="GB191" s="162"/>
      <c r="GC191" s="162"/>
      <c r="GD191" s="162"/>
      <c r="GE191" s="162"/>
      <c r="GF191" s="162"/>
      <c r="GG191" s="162"/>
      <c r="GH191" s="162"/>
      <c r="GI191" s="162"/>
      <c r="GJ191" s="162"/>
      <c r="GK191" s="165"/>
      <c r="GL191" s="165"/>
      <c r="GM191" s="165"/>
      <c r="GN191" s="165"/>
      <c r="GO191" s="165"/>
      <c r="GP191" s="165"/>
      <c r="GQ191" s="165"/>
      <c r="GR191" s="165"/>
      <c r="GS191" s="165"/>
      <c r="GT191" s="165"/>
      <c r="GU191" s="165"/>
      <c r="GV191" s="165"/>
      <c r="GW191" s="165"/>
      <c r="GX191" s="165"/>
      <c r="GY191" s="165"/>
      <c r="GZ191" s="165"/>
      <c r="HA191" s="165"/>
      <c r="HB191" s="165"/>
      <c r="HC191" s="165"/>
    </row>
    <row r="192" spans="1:211" s="57" customFormat="1" ht="1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6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6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66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2"/>
      <c r="EO192" s="162"/>
      <c r="EP192" s="162"/>
      <c r="EQ192" s="162"/>
      <c r="ER192" s="162"/>
      <c r="ES192" s="162"/>
      <c r="ET192" s="162"/>
      <c r="EU192" s="162"/>
      <c r="EV192" s="162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  <c r="FK192" s="162"/>
      <c r="FL192" s="162"/>
      <c r="FM192" s="162"/>
      <c r="FN192" s="162"/>
      <c r="FO192" s="162"/>
      <c r="FP192" s="162"/>
      <c r="FQ192" s="162"/>
      <c r="FR192" s="162"/>
      <c r="FS192" s="162"/>
      <c r="FT192" s="162"/>
      <c r="FU192" s="162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2"/>
      <c r="GK192" s="165"/>
      <c r="GL192" s="165"/>
      <c r="GM192" s="165"/>
      <c r="GN192" s="165"/>
      <c r="GO192" s="165"/>
      <c r="GP192" s="165"/>
      <c r="GQ192" s="165"/>
      <c r="GR192" s="165"/>
      <c r="GS192" s="165"/>
      <c r="GT192" s="165"/>
      <c r="GU192" s="165"/>
      <c r="GV192" s="165"/>
      <c r="GW192" s="165"/>
      <c r="GX192" s="165"/>
      <c r="GY192" s="165"/>
      <c r="GZ192" s="165"/>
      <c r="HA192" s="165"/>
      <c r="HB192" s="165"/>
      <c r="HC192" s="165"/>
    </row>
    <row r="193" spans="1:211" s="57" customFormat="1" ht="1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6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6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66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2"/>
      <c r="CJ193" s="162"/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  <c r="DX193" s="162"/>
      <c r="DY193" s="162"/>
      <c r="DZ193" s="162"/>
      <c r="EA193" s="162"/>
      <c r="EB193" s="162"/>
      <c r="EC193" s="162"/>
      <c r="ED193" s="162"/>
      <c r="EE193" s="162"/>
      <c r="EF193" s="162"/>
      <c r="EG193" s="162"/>
      <c r="EH193" s="162"/>
      <c r="EI193" s="162"/>
      <c r="EJ193" s="162"/>
      <c r="EK193" s="162"/>
      <c r="EL193" s="162"/>
      <c r="EM193" s="162"/>
      <c r="EN193" s="162"/>
      <c r="EO193" s="162"/>
      <c r="EP193" s="162"/>
      <c r="EQ193" s="162"/>
      <c r="ER193" s="162"/>
      <c r="ES193" s="162"/>
      <c r="ET193" s="162"/>
      <c r="EU193" s="162"/>
      <c r="EV193" s="162"/>
      <c r="EW193" s="162"/>
      <c r="EX193" s="162"/>
      <c r="EY193" s="162"/>
      <c r="EZ193" s="162"/>
      <c r="FA193" s="162"/>
      <c r="FB193" s="162"/>
      <c r="FC193" s="162"/>
      <c r="FD193" s="162"/>
      <c r="FE193" s="162"/>
      <c r="FF193" s="162"/>
      <c r="FG193" s="162"/>
      <c r="FH193" s="162"/>
      <c r="FI193" s="162"/>
      <c r="FJ193" s="162"/>
      <c r="FK193" s="162"/>
      <c r="FL193" s="162"/>
      <c r="FM193" s="162"/>
      <c r="FN193" s="162"/>
      <c r="FO193" s="162"/>
      <c r="FP193" s="162"/>
      <c r="FQ193" s="162"/>
      <c r="FR193" s="162"/>
      <c r="FS193" s="162"/>
      <c r="FT193" s="162"/>
      <c r="FU193" s="162"/>
      <c r="FV193" s="162"/>
      <c r="FW193" s="162"/>
      <c r="FX193" s="162"/>
      <c r="FY193" s="162"/>
      <c r="FZ193" s="162"/>
      <c r="GA193" s="162"/>
      <c r="GB193" s="162"/>
      <c r="GC193" s="162"/>
      <c r="GD193" s="162"/>
      <c r="GE193" s="162"/>
      <c r="GF193" s="162"/>
      <c r="GG193" s="162"/>
      <c r="GH193" s="162"/>
      <c r="GI193" s="162"/>
      <c r="GJ193" s="162"/>
      <c r="GK193" s="165"/>
      <c r="GL193" s="165"/>
      <c r="GM193" s="165"/>
      <c r="GN193" s="165"/>
      <c r="GO193" s="165"/>
      <c r="GP193" s="165"/>
      <c r="GQ193" s="165"/>
      <c r="GR193" s="165"/>
      <c r="GS193" s="165"/>
      <c r="GT193" s="165"/>
      <c r="GU193" s="165"/>
      <c r="GV193" s="165"/>
      <c r="GW193" s="165"/>
      <c r="GX193" s="165"/>
      <c r="GY193" s="165"/>
      <c r="GZ193" s="165"/>
      <c r="HA193" s="165"/>
      <c r="HB193" s="165"/>
      <c r="HC193" s="165"/>
    </row>
    <row r="194" spans="1:211" s="57" customFormat="1" ht="1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6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6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66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  <c r="CP194" s="162"/>
      <c r="CQ194" s="162"/>
      <c r="CR194" s="162"/>
      <c r="CS194" s="162"/>
      <c r="CT194" s="162"/>
      <c r="CU194" s="162"/>
      <c r="CV194" s="162"/>
      <c r="CW194" s="162"/>
      <c r="CX194" s="162"/>
      <c r="CY194" s="162"/>
      <c r="CZ194" s="162"/>
      <c r="DA194" s="162"/>
      <c r="DB194" s="162"/>
      <c r="DC194" s="162"/>
      <c r="DD194" s="162"/>
      <c r="DE194" s="162"/>
      <c r="DF194" s="162"/>
      <c r="DG194" s="162"/>
      <c r="DH194" s="162"/>
      <c r="DI194" s="162"/>
      <c r="DJ194" s="162"/>
      <c r="DK194" s="162"/>
      <c r="DL194" s="162"/>
      <c r="DM194" s="162"/>
      <c r="DN194" s="162"/>
      <c r="DO194" s="162"/>
      <c r="DP194" s="162"/>
      <c r="DQ194" s="162"/>
      <c r="DR194" s="162"/>
      <c r="DS194" s="162"/>
      <c r="DT194" s="162"/>
      <c r="DU194" s="162"/>
      <c r="DV194" s="162"/>
      <c r="DW194" s="162"/>
      <c r="DX194" s="162"/>
      <c r="DY194" s="162"/>
      <c r="DZ194" s="162"/>
      <c r="EA194" s="162"/>
      <c r="EB194" s="162"/>
      <c r="EC194" s="162"/>
      <c r="ED194" s="162"/>
      <c r="EE194" s="162"/>
      <c r="EF194" s="162"/>
      <c r="EG194" s="162"/>
      <c r="EH194" s="162"/>
      <c r="EI194" s="162"/>
      <c r="EJ194" s="162"/>
      <c r="EK194" s="162"/>
      <c r="EL194" s="162"/>
      <c r="EM194" s="162"/>
      <c r="EN194" s="162"/>
      <c r="EO194" s="162"/>
      <c r="EP194" s="162"/>
      <c r="EQ194" s="162"/>
      <c r="ER194" s="162"/>
      <c r="ES194" s="162"/>
      <c r="ET194" s="162"/>
      <c r="EU194" s="162"/>
      <c r="EV194" s="162"/>
      <c r="EW194" s="162"/>
      <c r="EX194" s="162"/>
      <c r="EY194" s="162"/>
      <c r="EZ194" s="162"/>
      <c r="FA194" s="162"/>
      <c r="FB194" s="162"/>
      <c r="FC194" s="162"/>
      <c r="FD194" s="162"/>
      <c r="FE194" s="162"/>
      <c r="FF194" s="162"/>
      <c r="FG194" s="162"/>
      <c r="FH194" s="162"/>
      <c r="FI194" s="162"/>
      <c r="FJ194" s="162"/>
      <c r="FK194" s="162"/>
      <c r="FL194" s="162"/>
      <c r="FM194" s="162"/>
      <c r="FN194" s="162"/>
      <c r="FO194" s="162"/>
      <c r="FP194" s="162"/>
      <c r="FQ194" s="162"/>
      <c r="FR194" s="162"/>
      <c r="FS194" s="162"/>
      <c r="FT194" s="162"/>
      <c r="FU194" s="162"/>
      <c r="FV194" s="162"/>
      <c r="FW194" s="162"/>
      <c r="FX194" s="162"/>
      <c r="FY194" s="162"/>
      <c r="FZ194" s="162"/>
      <c r="GA194" s="162"/>
      <c r="GB194" s="162"/>
      <c r="GC194" s="162"/>
      <c r="GD194" s="162"/>
      <c r="GE194" s="162"/>
      <c r="GF194" s="162"/>
      <c r="GG194" s="162"/>
      <c r="GH194" s="162"/>
      <c r="GI194" s="162"/>
      <c r="GJ194" s="162"/>
      <c r="GK194" s="165"/>
      <c r="GL194" s="165"/>
      <c r="GM194" s="165"/>
      <c r="GN194" s="165"/>
      <c r="GO194" s="165"/>
      <c r="GP194" s="165"/>
      <c r="GQ194" s="165"/>
      <c r="GR194" s="165"/>
      <c r="GS194" s="165"/>
      <c r="GT194" s="165"/>
      <c r="GU194" s="165"/>
      <c r="GV194" s="165"/>
      <c r="GW194" s="165"/>
      <c r="GX194" s="165"/>
      <c r="GY194" s="165"/>
      <c r="GZ194" s="165"/>
      <c r="HA194" s="165"/>
      <c r="HB194" s="165"/>
      <c r="HC194" s="165"/>
    </row>
    <row r="195" spans="1:211" s="57" customFormat="1" ht="1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6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6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66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2"/>
      <c r="DD195" s="162"/>
      <c r="DE195" s="162"/>
      <c r="DF195" s="162"/>
      <c r="DG195" s="162"/>
      <c r="DH195" s="162"/>
      <c r="DI195" s="162"/>
      <c r="DJ195" s="162"/>
      <c r="DK195" s="162"/>
      <c r="DL195" s="162"/>
      <c r="DM195" s="162"/>
      <c r="DN195" s="162"/>
      <c r="DO195" s="162"/>
      <c r="DP195" s="162"/>
      <c r="DQ195" s="162"/>
      <c r="DR195" s="162"/>
      <c r="DS195" s="162"/>
      <c r="DT195" s="162"/>
      <c r="DU195" s="162"/>
      <c r="DV195" s="162"/>
      <c r="DW195" s="162"/>
      <c r="DX195" s="162"/>
      <c r="DY195" s="162"/>
      <c r="DZ195" s="162"/>
      <c r="EA195" s="162"/>
      <c r="EB195" s="162"/>
      <c r="EC195" s="162"/>
      <c r="ED195" s="162"/>
      <c r="EE195" s="162"/>
      <c r="EF195" s="162"/>
      <c r="EG195" s="162"/>
      <c r="EH195" s="162"/>
      <c r="EI195" s="162"/>
      <c r="EJ195" s="162"/>
      <c r="EK195" s="162"/>
      <c r="EL195" s="162"/>
      <c r="EM195" s="162"/>
      <c r="EN195" s="162"/>
      <c r="EO195" s="162"/>
      <c r="EP195" s="162"/>
      <c r="EQ195" s="162"/>
      <c r="ER195" s="162"/>
      <c r="ES195" s="162"/>
      <c r="ET195" s="162"/>
      <c r="EU195" s="162"/>
      <c r="EV195" s="162"/>
      <c r="EW195" s="162"/>
      <c r="EX195" s="162"/>
      <c r="EY195" s="162"/>
      <c r="EZ195" s="162"/>
      <c r="FA195" s="162"/>
      <c r="FB195" s="162"/>
      <c r="FC195" s="162"/>
      <c r="FD195" s="162"/>
      <c r="FE195" s="162"/>
      <c r="FF195" s="162"/>
      <c r="FG195" s="162"/>
      <c r="FH195" s="162"/>
      <c r="FI195" s="162"/>
      <c r="FJ195" s="162"/>
      <c r="FK195" s="162"/>
      <c r="FL195" s="162"/>
      <c r="FM195" s="162"/>
      <c r="FN195" s="162"/>
      <c r="FO195" s="162"/>
      <c r="FP195" s="162"/>
      <c r="FQ195" s="162"/>
      <c r="FR195" s="162"/>
      <c r="FS195" s="162"/>
      <c r="FT195" s="162"/>
      <c r="FU195" s="162"/>
      <c r="FV195" s="162"/>
      <c r="FW195" s="162"/>
      <c r="FX195" s="162"/>
      <c r="FY195" s="162"/>
      <c r="FZ195" s="162"/>
      <c r="GA195" s="162"/>
      <c r="GB195" s="162"/>
      <c r="GC195" s="162"/>
      <c r="GD195" s="162"/>
      <c r="GE195" s="162"/>
      <c r="GF195" s="162"/>
      <c r="GG195" s="162"/>
      <c r="GH195" s="162"/>
      <c r="GI195" s="162"/>
      <c r="GJ195" s="162"/>
      <c r="GK195" s="165"/>
      <c r="GL195" s="165"/>
      <c r="GM195" s="165"/>
      <c r="GN195" s="165"/>
      <c r="GO195" s="165"/>
      <c r="GP195" s="165"/>
      <c r="GQ195" s="165"/>
      <c r="GR195" s="165"/>
      <c r="GS195" s="165"/>
      <c r="GT195" s="165"/>
      <c r="GU195" s="165"/>
      <c r="GV195" s="165"/>
      <c r="GW195" s="165"/>
      <c r="GX195" s="165"/>
      <c r="GY195" s="165"/>
      <c r="GZ195" s="165"/>
      <c r="HA195" s="165"/>
      <c r="HB195" s="165"/>
      <c r="HC195" s="165"/>
    </row>
    <row r="196" spans="1:211" s="57" customFormat="1" ht="1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6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6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66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  <c r="EP196" s="162"/>
      <c r="EQ196" s="162"/>
      <c r="ER196" s="162"/>
      <c r="ES196" s="162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  <c r="FK196" s="162"/>
      <c r="FL196" s="162"/>
      <c r="FM196" s="162"/>
      <c r="FN196" s="162"/>
      <c r="FO196" s="162"/>
      <c r="FP196" s="162"/>
      <c r="FQ196" s="162"/>
      <c r="FR196" s="162"/>
      <c r="FS196" s="162"/>
      <c r="FT196" s="162"/>
      <c r="FU196" s="162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  <c r="GF196" s="162"/>
      <c r="GG196" s="162"/>
      <c r="GH196" s="162"/>
      <c r="GI196" s="162"/>
      <c r="GJ196" s="162"/>
      <c r="GK196" s="165"/>
      <c r="GL196" s="165"/>
      <c r="GM196" s="165"/>
      <c r="GN196" s="165"/>
      <c r="GO196" s="165"/>
      <c r="GP196" s="165"/>
      <c r="GQ196" s="165"/>
      <c r="GR196" s="165"/>
      <c r="GS196" s="165"/>
      <c r="GT196" s="165"/>
      <c r="GU196" s="165"/>
      <c r="GV196" s="165"/>
      <c r="GW196" s="165"/>
      <c r="GX196" s="165"/>
      <c r="GY196" s="165"/>
      <c r="GZ196" s="165"/>
      <c r="HA196" s="165"/>
      <c r="HB196" s="165"/>
      <c r="HC196" s="165"/>
    </row>
    <row r="197" spans="1:39" ht="1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</row>
  </sheetData>
  <sheetProtection selectLockedCells="1" selectUnlockedCells="1"/>
  <mergeCells count="3">
    <mergeCell ref="B1:M1"/>
    <mergeCell ref="O1:Z1"/>
    <mergeCell ref="AB1:AM1"/>
  </mergeCells>
  <printOptions/>
  <pageMargins left="0" right="0" top="0" bottom="0" header="0.5118055555555555" footer="0.51180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Utilisateur de Microsoft Office</cp:lastModifiedBy>
  <cp:lastPrinted>2015-12-04T16:38:31Z</cp:lastPrinted>
  <dcterms:created xsi:type="dcterms:W3CDTF">2015-09-16T13:53:51Z</dcterms:created>
  <dcterms:modified xsi:type="dcterms:W3CDTF">2018-06-14T11:47:26Z</dcterms:modified>
  <cp:category/>
  <cp:version/>
  <cp:contentType/>
  <cp:contentStatus/>
</cp:coreProperties>
</file>